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Стан виконання програм" sheetId="2" r:id="rId1"/>
  </sheets>
  <definedNames>
    <definedName name="Excel_BuiltIn_Print_Titles" localSheetId="0">'Стан виконання програм'!$4:$5</definedName>
    <definedName name="Print_Titles_0" localSheetId="0">'Стан виконання програм'!$4:$5</definedName>
    <definedName name="Print_Titles_0_0" localSheetId="0">'Стан виконання програм'!$4:$5</definedName>
    <definedName name="Print_Titles_0_0_0" localSheetId="0">'Стан виконання програм'!$4:$5</definedName>
    <definedName name="Print_Titles_0_0_0_0" localSheetId="0">'Стан виконання програм'!$4:$5</definedName>
    <definedName name="Print_Titles_0_0_0_0_0" localSheetId="0">'Стан виконання програм'!$4:$5</definedName>
    <definedName name="Print_Titles_0_0_0_0_0_0" localSheetId="0">'Стан виконання програм'!$4:$5</definedName>
    <definedName name="Print_Titles_0_0_0_0_0_0_0" localSheetId="0">'Стан виконання програм'!$4:$5</definedName>
    <definedName name="Print_Titles_0_0_0_0_0_0_0_0" localSheetId="0">'Стан виконання програм'!$4:$5</definedName>
    <definedName name="_xlnm.Print_Titles" localSheetId="0">'Стан виконання програм'!$4:$5</definedName>
    <definedName name="_xlnm.Print_Area" localSheetId="0">'Стан виконання програм'!$A$1:$H$186</definedName>
  </definedNames>
  <calcPr calcId="12451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183" i="2"/>
  <c r="F183"/>
  <c r="E183"/>
  <c r="H181"/>
  <c r="G181"/>
  <c r="F181"/>
  <c r="E181"/>
  <c r="H180"/>
  <c r="G179"/>
  <c r="H179" s="1"/>
  <c r="F179"/>
  <c r="E179"/>
  <c r="H178"/>
  <c r="G177"/>
  <c r="F177"/>
  <c r="E177"/>
  <c r="G175"/>
  <c r="F175"/>
  <c r="H175" s="1"/>
  <c r="E175"/>
  <c r="H174"/>
  <c r="G173"/>
  <c r="H173" s="1"/>
  <c r="F173"/>
  <c r="E173"/>
  <c r="H172"/>
  <c r="H171"/>
  <c r="G171"/>
  <c r="F171"/>
  <c r="E171"/>
  <c r="H170"/>
  <c r="H169"/>
  <c r="G169"/>
  <c r="F169"/>
  <c r="E169"/>
  <c r="H168"/>
  <c r="G167"/>
  <c r="F167"/>
  <c r="H167" s="1"/>
  <c r="E167"/>
  <c r="H166"/>
  <c r="G165"/>
  <c r="F165"/>
  <c r="E165"/>
  <c r="G163"/>
  <c r="F163"/>
  <c r="E163"/>
  <c r="H162"/>
  <c r="G160"/>
  <c r="F160"/>
  <c r="H160" s="1"/>
  <c r="E160"/>
  <c r="H159"/>
  <c r="G158"/>
  <c r="H158" s="1"/>
  <c r="F158"/>
  <c r="E158"/>
  <c r="H157"/>
  <c r="H156"/>
  <c r="G156"/>
  <c r="F156"/>
  <c r="E156"/>
  <c r="H155"/>
  <c r="H154"/>
  <c r="G154"/>
  <c r="F154"/>
  <c r="E154"/>
  <c r="H152"/>
  <c r="H151"/>
  <c r="H149"/>
  <c r="H146"/>
  <c r="H145"/>
  <c r="H144"/>
  <c r="H143"/>
  <c r="H141"/>
  <c r="H140"/>
  <c r="H139"/>
  <c r="H138"/>
  <c r="H137"/>
  <c r="H136"/>
  <c r="G134"/>
  <c r="F134"/>
  <c r="H134" s="1"/>
  <c r="E134"/>
  <c r="H133"/>
  <c r="H132"/>
  <c r="H130"/>
  <c r="H129"/>
  <c r="H127"/>
  <c r="H126"/>
  <c r="H124"/>
  <c r="H123"/>
  <c r="H122"/>
  <c r="G121"/>
  <c r="H121" s="1"/>
  <c r="F121"/>
  <c r="E121"/>
  <c r="H120"/>
  <c r="H119"/>
  <c r="G119"/>
  <c r="F119"/>
  <c r="E119"/>
  <c r="H118"/>
  <c r="G117"/>
  <c r="F117"/>
  <c r="E117"/>
  <c r="H115"/>
  <c r="G115"/>
  <c r="F115"/>
  <c r="E115"/>
  <c r="H114"/>
  <c r="H113"/>
  <c r="G113"/>
  <c r="F113"/>
  <c r="E113"/>
  <c r="H112"/>
  <c r="G111"/>
  <c r="H111" s="1"/>
  <c r="F111"/>
  <c r="E111"/>
  <c r="H110"/>
  <c r="G109"/>
  <c r="H109" s="1"/>
  <c r="F109"/>
  <c r="E109"/>
  <c r="H108"/>
  <c r="H107"/>
  <c r="G107"/>
  <c r="F107"/>
  <c r="E107"/>
  <c r="H106"/>
  <c r="G105"/>
  <c r="F105"/>
  <c r="E105"/>
  <c r="H103"/>
  <c r="G103"/>
  <c r="F103"/>
  <c r="E103"/>
  <c r="H102"/>
  <c r="H101"/>
  <c r="G100"/>
  <c r="H100" s="1"/>
  <c r="F100"/>
  <c r="E100"/>
  <c r="H99"/>
  <c r="G98"/>
  <c r="H98" s="1"/>
  <c r="F98"/>
  <c r="E98"/>
  <c r="H95"/>
  <c r="H94"/>
  <c r="H93"/>
  <c r="H92"/>
  <c r="G91"/>
  <c r="H91" s="1"/>
  <c r="F91"/>
  <c r="E91"/>
  <c r="H90"/>
  <c r="H89"/>
  <c r="G89"/>
  <c r="F89"/>
  <c r="E89"/>
  <c r="H88"/>
  <c r="H87"/>
  <c r="G87"/>
  <c r="F87"/>
  <c r="E87"/>
  <c r="H86"/>
  <c r="G85"/>
  <c r="F85"/>
  <c r="E85"/>
  <c r="G83"/>
  <c r="F83"/>
  <c r="E83"/>
  <c r="H81"/>
  <c r="G81"/>
  <c r="F81"/>
  <c r="E81"/>
  <c r="H80"/>
  <c r="H79"/>
  <c r="G79"/>
  <c r="F79"/>
  <c r="E79"/>
  <c r="H78"/>
  <c r="H77"/>
  <c r="H76"/>
  <c r="H75"/>
  <c r="H74"/>
  <c r="H73"/>
  <c r="H72"/>
  <c r="H71"/>
  <c r="G71"/>
  <c r="F71"/>
  <c r="E71"/>
  <c r="H70"/>
  <c r="H69"/>
  <c r="H68"/>
  <c r="H67"/>
  <c r="H66"/>
  <c r="H65"/>
  <c r="H64"/>
  <c r="H63"/>
  <c r="H62"/>
  <c r="G62"/>
  <c r="F62"/>
  <c r="E62"/>
  <c r="H60"/>
  <c r="H59"/>
  <c r="G58"/>
  <c r="H58" s="1"/>
  <c r="F58"/>
  <c r="E58"/>
  <c r="H57"/>
  <c r="G56"/>
  <c r="H56" s="1"/>
  <c r="F56"/>
  <c r="E56"/>
  <c r="H55"/>
  <c r="H54"/>
  <c r="G54"/>
  <c r="F54"/>
  <c r="E54"/>
  <c r="H53"/>
  <c r="H52"/>
  <c r="G52"/>
  <c r="F52"/>
  <c r="E52"/>
  <c r="H51"/>
  <c r="G50"/>
  <c r="F50"/>
  <c r="E50"/>
  <c r="H48"/>
  <c r="G48"/>
  <c r="F48"/>
  <c r="E48"/>
  <c r="H47"/>
  <c r="G46"/>
  <c r="H46" s="1"/>
  <c r="F46"/>
  <c r="E46"/>
  <c r="H45"/>
  <c r="G44"/>
  <c r="F44"/>
  <c r="E44"/>
  <c r="G42"/>
  <c r="H42" s="1"/>
  <c r="F42"/>
  <c r="E42"/>
  <c r="H41"/>
  <c r="G40"/>
  <c r="H40" s="1"/>
  <c r="F40"/>
  <c r="E40"/>
  <c r="H39"/>
  <c r="H38"/>
  <c r="G38"/>
  <c r="F38"/>
  <c r="E38"/>
  <c r="H37"/>
  <c r="H36"/>
  <c r="G36"/>
  <c r="F36"/>
  <c r="E36"/>
  <c r="H35"/>
  <c r="G34"/>
  <c r="H34" s="1"/>
  <c r="F34"/>
  <c r="E34"/>
  <c r="H33"/>
  <c r="G32"/>
  <c r="H32" s="1"/>
  <c r="F32"/>
  <c r="E32"/>
  <c r="H31"/>
  <c r="H30"/>
  <c r="G30"/>
  <c r="F30"/>
  <c r="E30"/>
  <c r="H29"/>
  <c r="H28"/>
  <c r="G28"/>
  <c r="F28"/>
  <c r="E28"/>
  <c r="H27"/>
  <c r="G26"/>
  <c r="H26" s="1"/>
  <c r="F26"/>
  <c r="E26"/>
  <c r="H25"/>
  <c r="G24"/>
  <c r="H24" s="1"/>
  <c r="F24"/>
  <c r="E24"/>
  <c r="H23"/>
  <c r="H22"/>
  <c r="G22"/>
  <c r="F22"/>
  <c r="E22"/>
  <c r="H21"/>
  <c r="H19"/>
  <c r="G18"/>
  <c r="H18" s="1"/>
  <c r="F18"/>
  <c r="E18"/>
  <c r="H17"/>
  <c r="H16"/>
  <c r="H15"/>
  <c r="G15"/>
  <c r="F15"/>
  <c r="E15"/>
  <c r="H14"/>
  <c r="H13"/>
  <c r="G13"/>
  <c r="F13"/>
  <c r="E13"/>
  <c r="H12"/>
  <c r="G11"/>
  <c r="H11" s="1"/>
  <c r="F11"/>
  <c r="E11"/>
  <c r="H10"/>
  <c r="G9"/>
  <c r="H9" s="1"/>
  <c r="F9"/>
  <c r="E9"/>
  <c r="H8"/>
  <c r="H7"/>
  <c r="G7"/>
  <c r="G184" s="1"/>
  <c r="H184" s="1"/>
  <c r="F7"/>
  <c r="F184" s="1"/>
  <c r="E7"/>
  <c r="E184" s="1"/>
  <c r="H6"/>
</calcChain>
</file>

<file path=xl/sharedStrings.xml><?xml version="1.0" encoding="utf-8"?>
<sst xmlns="http://schemas.openxmlformats.org/spreadsheetml/2006/main" count="323" uniqueCount="243">
  <si>
    <t>№ з/п</t>
  </si>
  <si>
    <t>Додаток 7</t>
  </si>
  <si>
    <t>Стан виконання цільових програм за І півріччя 2020 року</t>
  </si>
  <si>
    <t>Назва програми дата і номер рішення про її затвердження</t>
  </si>
  <si>
    <t>Захід</t>
  </si>
  <si>
    <t>Головні розпорядники коштів та виконавці</t>
  </si>
  <si>
    <t>Планові обсяги фінансування на 2020 рік відповідно до Програми (потреба) з бюджету, тис.грн</t>
  </si>
  <si>
    <t>Передбачено бюджетом  на 2020 рік</t>
  </si>
  <si>
    <t>Фактичні обсяги фінансування за І півріччя 2020 року з бюджету, тис. грн</t>
  </si>
  <si>
    <t>% вик-ня Програми гр.7/гр.6</t>
  </si>
  <si>
    <r>
      <rPr>
        <b/>
        <sz val="11"/>
        <color rgb="FF000000"/>
        <rFont val="Times New Roman"/>
        <family val="1"/>
        <charset val="204"/>
      </rPr>
      <t>Програма розвитку електронного урядування та інформатизації у виконавчих органах Луцької міської ради на 2020 рік.</t>
    </r>
    <r>
      <rPr>
        <sz val="11"/>
        <color rgb="FF000000"/>
        <rFont val="Times New Roman"/>
        <family val="1"/>
        <charset val="204"/>
      </rPr>
      <t xml:space="preserve"> Р-ня ЛМР від 24.12.2019 № 68/61</t>
    </r>
  </si>
  <si>
    <t>Створення системи резервування даних. Розвиток системи електронного документообігу. Розвиток та модернізація офіційного веб-сайту Луцької міської ради, виконання вимог щодо відкритих даних. Легалізація програмного забезпечення. Розвиток мережі передачі даних. Модернізація засобів інформатизації. Проведення робіт з впровадження комплексної системи захисту інформації. Технічна підтримка комп’ютерного та офісного обладнання. Розвиток систем зв’язку. Забезпечення захисту інформації. Автоматизація процесів державної реєстрації. Розвиток інформаційних систем.</t>
  </si>
  <si>
    <r>
      <rPr>
        <sz val="11"/>
        <rFont val="Times New Roman"/>
        <family val="1"/>
        <charset val="204"/>
      </rPr>
      <t xml:space="preserve">Виконавчий комітет, </t>
    </r>
    <r>
      <rPr>
        <b/>
        <sz val="11"/>
        <rFont val="Times New Roman"/>
        <family val="1"/>
        <charset val="204"/>
      </rPr>
      <t>управління інформаційно-комунікаційних технологій</t>
    </r>
  </si>
  <si>
    <t>Всього по програмі</t>
  </si>
  <si>
    <r>
      <rPr>
        <b/>
        <sz val="11"/>
        <rFont val="Times New Roman"/>
        <family val="1"/>
        <charset val="204"/>
      </rPr>
      <t xml:space="preserve">Програма розвитку цивільного захисту міста Луцька на 2016-2020 роки.
</t>
    </r>
    <r>
      <rPr>
        <sz val="11"/>
        <rFont val="Times New Roman"/>
        <family val="1"/>
        <charset val="204"/>
      </rPr>
      <t>Р-ня ЛМР від 31.08.2016 №12/14. Зміни від 27.02.2019 № 53/88, від 26.02.2020 № 70/80, від 19.03.2020 №73/4</t>
    </r>
  </si>
  <si>
    <t>Виконання протипожежних заходів в комунальних установах (закладах) м. Луцька. Утримання захисних споруд ЦЗ комунальної форми власності м. Луцька. Накопичення та утримання матеріальних ресурсів та засобів для забезпечення оперативного реагування на НС. Організація оповіщення населення міста про загрозу та виникнення НС.</t>
  </si>
  <si>
    <r>
      <rPr>
        <sz val="11"/>
        <rFont val="Times New Roman"/>
        <family val="1"/>
        <charset val="204"/>
      </rPr>
      <t xml:space="preserve">Виконавчий комітет, </t>
    </r>
    <r>
      <rPr>
        <b/>
        <sz val="11"/>
        <rFont val="Times New Roman"/>
        <family val="1"/>
        <charset val="204"/>
      </rPr>
      <t>Управління з питань надзвичайних ситуацій та цивільного захисту населення</t>
    </r>
  </si>
  <si>
    <r>
      <rPr>
        <b/>
        <sz val="11"/>
        <rFont val="Times New Roman"/>
        <family val="1"/>
        <charset val="204"/>
      </rPr>
      <t>Програма забезпечення виконання заходів мобілізаційної підготовки у Луцькій міській територіальній громаді на 2020 рік.</t>
    </r>
    <r>
      <rPr>
        <sz val="11"/>
        <rFont val="Times New Roman"/>
        <family val="1"/>
        <charset val="204"/>
      </rPr>
      <t xml:space="preserve"> Р-ня ЛМР від 27.11.2019 № 66/65, зміни від 26.02.2020 № 70/89</t>
    </r>
  </si>
  <si>
    <t>Виконання заходів з проведення приписки громадян до призовної дільниці. Підвищення рівня боєздатності військовозобов’язаних запасу. Виконання заходів з проведення призову громадян на строкову військову службу. Виготовлення методичних матеріалів з питань проходження військової служби, ведення військового обліку та бронювання.</t>
  </si>
  <si>
    <r>
      <rPr>
        <sz val="11"/>
        <rFont val="Times New Roman"/>
        <family val="1"/>
        <charset val="204"/>
      </rPr>
      <t xml:space="preserve">Виконавчий комітет, </t>
    </r>
    <r>
      <rPr>
        <b/>
        <sz val="11"/>
        <rFont val="Times New Roman"/>
        <family val="1"/>
        <charset val="204"/>
      </rPr>
      <t>відділ оборонно-мобілізаційної режимно-секретної роботи міської ради</t>
    </r>
  </si>
  <si>
    <r>
      <rPr>
        <b/>
        <sz val="11"/>
        <rFont val="Times New Roman"/>
        <family val="1"/>
        <charset val="204"/>
      </rPr>
      <t xml:space="preserve">Програма покращення матеріально-технічного забезпечення військових частин, які дислокуються на території Луцької міської територіальної громади, на 2020 рік. </t>
    </r>
    <r>
      <rPr>
        <sz val="11"/>
        <rFont val="Times New Roman"/>
        <family val="1"/>
        <charset val="204"/>
      </rPr>
      <t>Р-ня ЛМР від 27.11.2019 № 66/66, зміни від 26.02.2020 № 70/90, від 12.06.2020 № 82/4</t>
    </r>
  </si>
  <si>
    <t>Закупівля речового майна, пально-мастильних матеріалів та інших матеріально-технічних засобів для військових частин. Виготовлення рекламно-агітаційних матеріалів з питань престижу та популяризації військової служби, придбання агітаційно-технічних засобів, підписка періодичних видань для Луцького об’єднаного міського військового комісаріату, Волинського обласного військового комісаріату та  військових частин.</t>
  </si>
  <si>
    <r>
      <rPr>
        <sz val="11"/>
        <rFont val="Times New Roman"/>
        <family val="1"/>
        <charset val="204"/>
      </rPr>
      <t>Виконавчий комітет,</t>
    </r>
    <r>
      <rPr>
        <b/>
        <sz val="11"/>
        <rFont val="Times New Roman"/>
        <family val="1"/>
        <charset val="204"/>
      </rPr>
      <t xml:space="preserve"> відділ оборонно-мобілізаційної режимно-секретної роботи міської ради</t>
    </r>
  </si>
  <si>
    <r>
      <rPr>
        <b/>
        <sz val="11"/>
        <rFont val="Times New Roman"/>
        <family val="1"/>
        <charset val="204"/>
      </rPr>
      <t>Програма забезпечення особистої безпеки громадян та протидії злочинності на 2018-2020 роки.</t>
    </r>
    <r>
      <rPr>
        <sz val="11"/>
        <rFont val="Times New Roman"/>
        <family val="1"/>
        <charset val="204"/>
      </rPr>
      <t xml:space="preserve"> Р-ня ЛМР від 15.12.2017 №35/11. Зміни від 27.02.2019 53/80, від 28.08.2019 №61/53, від 25.09.2019 №63/62, від 19.03.2020 №73/2</t>
    </r>
  </si>
  <si>
    <t>Охорона громадського порядку в місті, взаємодія із громадськими формуваннями з охорони громадського порядку, забезпечен ня безпеки дорожнього руху</t>
  </si>
  <si>
    <r>
      <rPr>
        <sz val="11"/>
        <rFont val="Times New Roman"/>
        <family val="1"/>
        <charset val="204"/>
      </rPr>
      <t xml:space="preserve">Виконавчий комітет, Луцький ВП ГУНП у Волинській області, </t>
    </r>
    <r>
      <rPr>
        <b/>
        <sz val="11"/>
        <rFont val="Times New Roman"/>
        <family val="1"/>
        <charset val="204"/>
      </rPr>
      <t>ГО"Варта порядку"</t>
    </r>
  </si>
  <si>
    <r>
      <rPr>
        <b/>
        <sz val="11"/>
        <rFont val="Times New Roman"/>
        <family val="1"/>
        <charset val="204"/>
      </rPr>
      <t xml:space="preserve">Міська програма соціально-правового захисту дітей на 2017-2021 роки. </t>
    </r>
    <r>
      <rPr>
        <sz val="11"/>
        <rFont val="Times New Roman"/>
        <family val="1"/>
        <charset val="204"/>
      </rPr>
      <t>Р-ня ЛМР від 01.12.2016 № 15/31. Зміни від 26.04.2017 № 23/18</t>
    </r>
  </si>
  <si>
    <t>Здійснення соціальної роботи з сім'ями, які опинились у складних життєвих обставинах</t>
  </si>
  <si>
    <r>
      <rPr>
        <sz val="11"/>
        <rFont val="Times New Roman"/>
        <family val="1"/>
        <charset val="204"/>
      </rPr>
      <t xml:space="preserve">Виконавчий комітет, </t>
    </r>
    <r>
      <rPr>
        <b/>
        <sz val="11"/>
        <rFont val="Times New Roman"/>
        <family val="1"/>
        <charset val="204"/>
      </rPr>
      <t>служба у справах дітей</t>
    </r>
  </si>
  <si>
    <t>Управління соціальних служб для сім'ї, дітей та молоді</t>
  </si>
  <si>
    <r>
      <rPr>
        <b/>
        <sz val="11"/>
        <rFont val="Times New Roman"/>
        <family val="1"/>
        <charset val="204"/>
      </rPr>
      <t xml:space="preserve">Програма регулювання чисельності безпритульних тварин гуманними методами у місті Луцьку на 2019-2020 роки. </t>
    </r>
    <r>
      <rPr>
        <sz val="11"/>
        <rFont val="Times New Roman"/>
        <family val="1"/>
        <charset val="204"/>
      </rPr>
      <t>Р-ня ЛМР від 29.11.2018 № 49/81, зміни від 27.02.2019 № 53/89, від 29.05.2019 №57/72, від 28.08.2019 №61/67, від 27.11.2019 № 66/87</t>
    </r>
  </si>
  <si>
    <t>Фінансова підтримка основної діяльності КП "Ласка". Витрати на ідентифікацію тварин, продукти харчування для тварин, на комунальні послуги. Придбання автомобіля для відлову тварин. Виготовлення будок для тварин.</t>
  </si>
  <si>
    <r>
      <rPr>
        <sz val="11"/>
        <rFont val="Times New Roman"/>
        <family val="1"/>
        <charset val="204"/>
      </rPr>
      <t xml:space="preserve">Виконавчий комітет, </t>
    </r>
    <r>
      <rPr>
        <b/>
        <sz val="11"/>
        <rFont val="Times New Roman"/>
        <family val="1"/>
        <charset val="204"/>
      </rPr>
      <t>КП"Ласка"</t>
    </r>
  </si>
  <si>
    <t>Послуги з відлову, масової стерилізації, вакцинації, безпритульних тварин, лікування, транспортні витрати (ремонт і паливно-мастильні матеріали), збір решток мертвих тварин на вулицях та автодорогах міста</t>
  </si>
  <si>
    <r>
      <rPr>
        <sz val="11"/>
        <rFont val="Times New Roman"/>
        <family val="1"/>
        <charset val="204"/>
      </rPr>
      <t>Д</t>
    </r>
    <r>
      <rPr>
        <b/>
        <sz val="11"/>
        <rFont val="Times New Roman"/>
        <family val="1"/>
        <charset val="204"/>
      </rPr>
      <t xml:space="preserve">епартамент житлово-комунального господарства </t>
    </r>
  </si>
  <si>
    <t>Проектно-кошторисна документація та капітальний ремонт приміщень стерилізаційного центру.</t>
  </si>
  <si>
    <t>Управління капітального будівництва</t>
  </si>
  <si>
    <r>
      <rPr>
        <b/>
        <sz val="11"/>
        <rFont val="Times New Roman"/>
        <family val="1"/>
        <charset val="1"/>
      </rPr>
      <t>Програма розвитку міжнародного співробітництва міста Луцька та залучення міжнародної технічної допомоги на 2019-2020 роки.</t>
    </r>
    <r>
      <rPr>
        <sz val="11"/>
        <rFont val="Times New Roman"/>
        <family val="1"/>
        <charset val="1"/>
      </rPr>
      <t xml:space="preserve"> Р-ня ЛМР від 29.11.2018 № 49/83</t>
    </r>
  </si>
  <si>
    <t>Забезпечення співпраці з іноземними містами та регіонами, дипломатичними установами, представництвами міжнародних організацій. Проведення заходів міжнародного та євроінтеграційного характеру. Робота щодо залучення та освоєння міжнародної технічної допомоги.</t>
  </si>
  <si>
    <r>
      <rPr>
        <sz val="11"/>
        <rFont val="Times New Roman"/>
        <family val="1"/>
        <charset val="204"/>
      </rPr>
      <t xml:space="preserve">Виконавчий комітет, </t>
    </r>
    <r>
      <rPr>
        <b/>
        <sz val="11"/>
        <rFont val="Times New Roman"/>
        <family val="1"/>
        <charset val="204"/>
      </rPr>
      <t>управління міжнародного співробітництва та проектної діяльності</t>
    </r>
  </si>
  <si>
    <r>
      <rPr>
        <b/>
        <sz val="11"/>
        <rFont val="Times New Roman"/>
        <family val="1"/>
        <charset val="1"/>
      </rPr>
      <t>Міська цільова Програма "Впровадження транскордонного проекту "Нове життя старого міста: ревіталізація пам'яток історико-культурної спадщини Любліна і Луцька"</t>
    </r>
    <r>
      <rPr>
        <sz val="11"/>
        <rFont val="Times New Roman"/>
        <family val="1"/>
        <charset val="1"/>
      </rPr>
      <t>. Р-ня ЛМР від 25.07.2018 №44/37. Зміни від 21.12.2018 №51/29, від 24.12.2019 № 68/57</t>
    </r>
  </si>
  <si>
    <t>Реставрація пам'яток архітектури національного значення польсько-литовської доби в м.Луцьк. Промоційно-інформаційна кампанія, культурні та мистецькі заходи. Адміністрування проекту.</t>
  </si>
  <si>
    <r>
      <rPr>
        <b/>
        <sz val="11"/>
        <rFont val="Times New Roman"/>
        <family val="1"/>
        <charset val="204"/>
      </rPr>
      <t>Міська цільова Програма "Впровадження проєкту "Використання екологічних і розумних технологій у системі громадського транспорту міста Луцька"</t>
    </r>
    <r>
      <rPr>
        <sz val="11"/>
        <rFont val="Times New Roman"/>
        <family val="1"/>
        <charset val="204"/>
      </rPr>
      <t>. Р-ня ЛМР від 27.02.2019 №53/71, зміни від 24.12.2019 № 68/56</t>
    </r>
  </si>
  <si>
    <t>Закупівля та встановлення "розумних зупинок" та обладнання. Поїздка експертів транспортної сфери м.Луцька до краю Ліппе. Організація навчань для водіїв та перевізників. Розробка дорожньої карти розвитку транспортної сфери. Управління проектом, промоція.</t>
  </si>
  <si>
    <r>
      <rPr>
        <b/>
        <sz val="11"/>
        <rFont val="Times New Roman"/>
        <family val="1"/>
        <charset val="204"/>
      </rPr>
      <t>Міська цільова Програма "Впровадження транскордонного проекту "Покращення безпеки транскордонної дорожньої інфраструктури Хелма і Луцька".</t>
    </r>
    <r>
      <rPr>
        <sz val="11"/>
        <rFont val="Times New Roman"/>
        <family val="1"/>
        <charset val="204"/>
      </rPr>
      <t xml:space="preserve"> Р-ня ЛМР від 24.04.2019 №56/73, зміни від 24.12.2019 № 68/55</t>
    </r>
  </si>
  <si>
    <t>Розвиток транскордонної транспортної інфраструктури. Створення безпечної платформи для транскордонного дорожнього руху, інформаційна кампанія. Адміністрування проекту.</t>
  </si>
  <si>
    <r>
      <rPr>
        <sz val="11"/>
        <rFont val="Times New Roman"/>
        <family val="1"/>
        <charset val="204"/>
      </rPr>
      <t xml:space="preserve">Виконавчий комітет, </t>
    </r>
    <r>
      <rPr>
        <b/>
        <sz val="11"/>
        <rFont val="Times New Roman"/>
        <family val="1"/>
        <charset val="204"/>
      </rPr>
      <t>управління міжнародного співробітництва та проектної діяльності</t>
    </r>
    <r>
      <rPr>
        <sz val="11"/>
        <rFont val="Times New Roman"/>
        <family val="1"/>
        <charset val="204"/>
      </rPr>
      <t xml:space="preserve">, департамент житлово-комунального господарства </t>
    </r>
  </si>
  <si>
    <r>
      <rPr>
        <b/>
        <sz val="11"/>
        <rFont val="Times New Roman"/>
        <family val="1"/>
        <charset val="204"/>
      </rPr>
      <t>Програма фінансування заходів державного, обласного, місцевого значення на 2020 рік.</t>
    </r>
    <r>
      <rPr>
        <sz val="11"/>
        <rFont val="Times New Roman"/>
        <family val="1"/>
        <charset val="204"/>
      </rPr>
      <t xml:space="preserve"> Р-ня ЛМР від 27.11.2019 № 66/64</t>
    </r>
  </si>
  <si>
    <t xml:space="preserve">Забезпечення своєчасного та належного фінансування заходів державного, обласного, місцевого значення та інших заходів та подій, що проводяться у місті Луцьку </t>
  </si>
  <si>
    <r>
      <rPr>
        <sz val="11"/>
        <rFont val="Times New Roman"/>
        <family val="1"/>
        <charset val="204"/>
      </rPr>
      <t>Виконавчий комітет,</t>
    </r>
    <r>
      <rPr>
        <b/>
        <sz val="11"/>
        <rFont val="Times New Roman"/>
        <family val="1"/>
        <charset val="204"/>
      </rPr>
      <t xml:space="preserve"> відділ зв’язків з громадськістю</t>
    </r>
  </si>
  <si>
    <r>
      <rPr>
        <b/>
        <sz val="11"/>
        <rFont val="Times New Roman"/>
        <family val="1"/>
        <charset val="204"/>
      </rPr>
      <t xml:space="preserve">Програма розвитку туризму у місті Луцьку на 2019-2020 роки.
</t>
    </r>
    <r>
      <rPr>
        <sz val="11"/>
        <rFont val="Times New Roman"/>
        <family val="1"/>
        <charset val="204"/>
      </rPr>
      <t>Р-ня ЛМР від 21.12.2018 № 51/13. Зміни від 29.05.2019 №57/67</t>
    </r>
  </si>
  <si>
    <t>Створення умов для ефективного управління туристичною галуззю міста. Формування позитивного іміджу міста Луцька як туристичної дестинації. Розвиток конкурентоспроможного туристичного продукту. Розвиток туристичної інфраструктури. Підвищення професійного рівня працівників туристичної галузі. Підвищення якості надання послуг підприємствами готельно-ресторанного господарства. Співпраця з музеями міста та Адміністрацією  державного історико-культурного заповідника у м. Луцьку. Співпраця з вищими навчальними закладами міста. Залучення громади до розвитку туризму.</t>
  </si>
  <si>
    <r>
      <rPr>
        <sz val="11"/>
        <rFont val="Times New Roman"/>
        <family val="1"/>
        <charset val="204"/>
      </rPr>
      <t>Виконавчий комітет,</t>
    </r>
    <r>
      <rPr>
        <b/>
        <sz val="11"/>
        <rFont val="Times New Roman"/>
        <family val="1"/>
        <charset val="204"/>
      </rPr>
      <t xml:space="preserve"> управління туризму та промоції міста</t>
    </r>
  </si>
  <si>
    <r>
      <rPr>
        <b/>
        <sz val="11"/>
        <rFont val="Times New Roman"/>
        <family val="1"/>
        <charset val="204"/>
      </rPr>
      <t xml:space="preserve">Міська програма “Прозора влада” на 2018 -2020 роки. </t>
    </r>
    <r>
      <rPr>
        <sz val="11"/>
        <rFont val="Times New Roman"/>
        <family val="1"/>
        <charset val="204"/>
      </rPr>
      <t>Р-ня ЛМР від 15.12.2017 № 35/9</t>
    </r>
    <r>
      <rPr>
        <sz val="11"/>
        <color rgb="FFFF0000"/>
        <rFont val="Times New Roman"/>
        <family val="1"/>
        <charset val="204"/>
      </rPr>
      <t xml:space="preserve">                        </t>
    </r>
  </si>
  <si>
    <t>Послуги теле- та радіомовлення. Інформаційні послуги у друкованих засобах масової інформації. Виробництво програм та відеопродукції</t>
  </si>
  <si>
    <r>
      <rPr>
        <sz val="11"/>
        <rFont val="Times New Roman"/>
        <family val="1"/>
        <charset val="204"/>
      </rPr>
      <t xml:space="preserve">Виконавчий комітет, </t>
    </r>
    <r>
      <rPr>
        <b/>
        <sz val="11"/>
        <rFont val="Times New Roman"/>
        <family val="1"/>
        <charset val="204"/>
      </rPr>
      <t>відділ інформаційної роботи</t>
    </r>
  </si>
  <si>
    <r>
      <rPr>
        <b/>
        <sz val="11"/>
        <rFont val="Times New Roman"/>
        <family val="1"/>
        <charset val="204"/>
      </rPr>
      <t xml:space="preserve">Програма підтримки КП “Луцькводоканал” на 2020 рік. </t>
    </r>
    <r>
      <rPr>
        <sz val="11"/>
        <rFont val="Times New Roman"/>
        <family val="1"/>
        <charset val="204"/>
      </rPr>
      <t>Р-ня ЛМР від 27.11.2019 № 66/71, зміни від 29.01.2020 №69/110, від 26.02.2020 № 70/81, від 30.04.2020 № 76/5, від 12.06.2020 № 82/5</t>
    </r>
  </si>
  <si>
    <t>Моніторинг функціонування та забезпечення сталої роботи системи водопостачання та водовідведення. Залучення та супровід інвестиційних коштів. Покращення якісних показників стічних вод.</t>
  </si>
  <si>
    <r>
      <rPr>
        <sz val="11"/>
        <rFont val="Times New Roman"/>
        <family val="1"/>
        <charset val="204"/>
      </rPr>
      <t xml:space="preserve">Департамент житлово-комунального господарства, </t>
    </r>
    <r>
      <rPr>
        <b/>
        <sz val="11"/>
        <rFont val="Times New Roman"/>
        <family val="1"/>
        <charset val="204"/>
      </rPr>
      <t>КП "Луцькводоканал"</t>
    </r>
  </si>
  <si>
    <r>
      <rPr>
        <b/>
        <sz val="11"/>
        <rFont val="Times New Roman"/>
        <family val="1"/>
        <charset val="204"/>
      </rPr>
      <t>Програма підтримки ДКП “Луцьктепло” на 2020 рік</t>
    </r>
    <r>
      <rPr>
        <sz val="11"/>
        <rFont val="Times New Roman"/>
        <family val="1"/>
        <charset val="204"/>
      </rPr>
      <t>. Р-ня ЛМР від 27.11.2019 № 66/86, зміни від 15.05.2020 № 79/2, від 24.06.2020 № 84/2</t>
    </r>
  </si>
  <si>
    <t>Виконання умов мирової угоди між ДКП “Луцьктепло” та ТОВ “Тепелен”. Виконання умов кредитного договору (в частині покриття витрат ПДВ). Часткове оновлення техніки підприємства. Погашення кредитного зобов'язання. Виконання вимог трудового законодавства в частині виплати заробітної плати працівникам підприємства з податками. Здійснення розрахунків за спожиту електроенергію. Виконання умов договорів про реструктуризацію заборгованості  за спожитий природний газ, укладених між ДКП “Луцьктепло” та ДК “Газ України”. Здійснення розрахунків за розподіл  електроенергії. Створення інформаційно-розрахункового комплексу теплових мереж системи теплопостачання м. Луцька</t>
  </si>
  <si>
    <r>
      <rPr>
        <sz val="11"/>
        <rFont val="Times New Roman"/>
        <family val="1"/>
        <charset val="204"/>
      </rPr>
      <t xml:space="preserve">Департамент житлово-комунального господарства, </t>
    </r>
    <r>
      <rPr>
        <b/>
        <sz val="11"/>
        <rFont val="Times New Roman"/>
        <family val="1"/>
        <charset val="204"/>
      </rPr>
      <t>ДКП"Луцьктепло"</t>
    </r>
  </si>
  <si>
    <r>
      <rPr>
        <b/>
        <sz val="11"/>
        <rFont val="Times New Roman"/>
        <family val="1"/>
        <charset val="204"/>
      </rPr>
      <t xml:space="preserve">Програма підтримки КП “Луцьке електротехнічне підприємство – Луцьксвітло” на 2019-2021 роки.
</t>
    </r>
    <r>
      <rPr>
        <sz val="11"/>
        <rFont val="Times New Roman"/>
        <family val="1"/>
        <charset val="204"/>
      </rPr>
      <t>Р-ня ЛМР від 21.08.2019 №60/93</t>
    </r>
  </si>
  <si>
    <t>Оновлення матеріально-технічної бази підприємства. Впровадження програмного забезпечення, яке дозволить детально позначити розташування всіх комунікацій, ліхтарів, їхній стан, потужність. Організація пункту керування та управління мережами зовнішнього освітлення.</t>
  </si>
  <si>
    <r>
      <rPr>
        <sz val="11"/>
        <rFont val="Times New Roman"/>
        <family val="1"/>
        <charset val="204"/>
      </rPr>
      <t xml:space="preserve">Департамент житлово-комунального господарства, </t>
    </r>
    <r>
      <rPr>
        <b/>
        <sz val="11"/>
        <rFont val="Times New Roman"/>
        <family val="1"/>
        <charset val="204"/>
      </rPr>
      <t>КП«Луцьке електротехнічне підприємство – Луцьксвітло»</t>
    </r>
  </si>
  <si>
    <r>
      <rPr>
        <b/>
        <sz val="11"/>
        <rFont val="Times New Roman"/>
        <family val="1"/>
        <charset val="204"/>
      </rPr>
      <t>Програма підтримки КП "АвтоПаркСервіс" на 2019-2022 рік.</t>
    </r>
    <r>
      <rPr>
        <sz val="11"/>
        <rFont val="Times New Roman"/>
        <family val="1"/>
        <charset val="204"/>
      </rPr>
      <t xml:space="preserve"> Р-ня ЛМР від 27.02.2019 №53/90, зміни від 30.10.2019 №65/68</t>
    </r>
  </si>
  <si>
    <t>Замовлення проектів схем організації дорожнього руху. Закупівля паркоматів. Закупівля в’їзного /виїзного обладнання. Запустити майданчики для паркування  згідно переліку у місті Луцьку. Підключення майданчиків паркування до єдиної системи контролю оплати за послуги паркування.</t>
  </si>
  <si>
    <r>
      <rPr>
        <sz val="11"/>
        <rFont val="Times New Roman"/>
        <family val="1"/>
        <charset val="204"/>
      </rPr>
      <t xml:space="preserve">Виконавчий комітет, </t>
    </r>
    <r>
      <rPr>
        <b/>
        <sz val="11"/>
        <rFont val="Times New Roman"/>
        <family val="1"/>
        <charset val="204"/>
      </rPr>
      <t>КП"АвтоПаркСервіс"</t>
    </r>
  </si>
  <si>
    <r>
      <rPr>
        <b/>
        <sz val="11"/>
        <rFont val="Times New Roman"/>
        <family val="1"/>
        <charset val="204"/>
      </rPr>
      <t xml:space="preserve">Програма розвитку комунального підприємства "Центр туристичної інформації та послуг" на 2019-2020 роки
</t>
    </r>
    <r>
      <rPr>
        <sz val="11"/>
        <rFont val="Times New Roman"/>
        <family val="1"/>
        <charset val="204"/>
      </rPr>
      <t>Р-ня ЛМР від 21.12.2018 №51/12</t>
    </r>
  </si>
  <si>
    <t>Іміджева політика. Забезпечення функціонування роботи КП «Центр туристичної інформації та послуг.</t>
  </si>
  <si>
    <r>
      <rPr>
        <sz val="11"/>
        <rFont val="Times New Roman"/>
        <family val="1"/>
        <charset val="204"/>
      </rPr>
      <t xml:space="preserve">Виконавчий комітет, </t>
    </r>
    <r>
      <rPr>
        <b/>
        <sz val="11"/>
        <rFont val="Times New Roman"/>
        <family val="1"/>
        <charset val="204"/>
      </rPr>
      <t>КП«Центр туристичної інформації та послуг»</t>
    </r>
  </si>
  <si>
    <t>Програма розвитку Луцького підприємства електротранспорту на 2016-2020 роки. Р-ня ЛМР від 30.06.2016 №10/7, зміни від 27.07.2016 №11/17, від 25.04.2018 №40/54, від 05.06.2018 №42/100, від 21.12.2018 №51/30, від 26.06.2019 №58/49</t>
  </si>
  <si>
    <t>Заміна фізично зношених тролейбусів. Проведення капітального ремонту тролейбусів.</t>
  </si>
  <si>
    <r>
      <rPr>
        <sz val="11"/>
        <rFont val="Times New Roman"/>
        <family val="1"/>
        <charset val="204"/>
      </rPr>
      <t xml:space="preserve">Виконавчий комітет, </t>
    </r>
    <r>
      <rPr>
        <b/>
        <sz val="11"/>
        <rFont val="Times New Roman"/>
        <family val="1"/>
        <charset val="204"/>
      </rPr>
      <t>КП”Луцьке підприємство електротранспорту”</t>
    </r>
  </si>
  <si>
    <r>
      <rPr>
        <b/>
        <sz val="11"/>
        <rFont val="Times New Roman"/>
        <family val="1"/>
        <charset val="204"/>
      </rPr>
      <t>Комплексна Програма розвитку міського пасажирського транспорту на 2020-2024 роки.</t>
    </r>
    <r>
      <rPr>
        <sz val="11"/>
        <rFont val="Times New Roman"/>
        <family val="1"/>
        <charset val="204"/>
      </rPr>
      <t xml:space="preserve"> Р-ня ЛМР від 26.02.2020</t>
    </r>
    <r>
      <rPr>
        <sz val="11"/>
        <color rgb="FFFF0000"/>
        <rFont val="Times New Roman"/>
        <family val="1"/>
        <charset val="204"/>
      </rPr>
      <t xml:space="preserve"> </t>
    </r>
    <r>
      <rPr>
        <sz val="11"/>
        <rFont val="Times New Roman"/>
        <family val="1"/>
        <charset val="204"/>
      </rPr>
      <t>№ 70/91</t>
    </r>
  </si>
  <si>
    <t>Оновлення контактної мережі. Оновлення кабельних ліній та тягових підстанцій. Оплата замовником фактично виконаних обсягів робіт за вирахуванням доходу від пасажирських перевезень та інших доходів. Звільнення від сплати обов’язкових платежів. Погашення кредиторської заборгованості з обов’язкових платежів минулих періодів.</t>
  </si>
  <si>
    <r>
      <rPr>
        <sz val="11"/>
        <rFont val="Times New Roman"/>
        <family val="1"/>
        <charset val="204"/>
      </rPr>
      <t xml:space="preserve">Виконавчий комітет, </t>
    </r>
    <r>
      <rPr>
        <b/>
        <sz val="11"/>
        <rFont val="Times New Roman"/>
        <family val="1"/>
        <charset val="204"/>
      </rPr>
      <t>управління транспорту та зв’язку</t>
    </r>
  </si>
  <si>
    <r>
      <rPr>
        <b/>
        <sz val="11"/>
        <color rgb="FF000000"/>
        <rFont val="Times New Roman"/>
        <family val="1"/>
        <charset val="204"/>
      </rPr>
      <t>Програма організації рятування людей на водних об'єктах Луцької міської територіальної громади в літній період 2020-2021 років.</t>
    </r>
    <r>
      <rPr>
        <sz val="11"/>
        <color rgb="FF000000"/>
        <rFont val="Times New Roman"/>
        <family val="1"/>
        <charset val="204"/>
      </rPr>
      <t xml:space="preserve"> Р-ня ЛМР від 24.12.2019 № 68/65</t>
    </r>
  </si>
  <si>
    <t>Утримання (заробітна плата) плавців-рятувальників. Проходження навчання  плавців-рятувальників, їх страхування та обстеження підводної акваторії. Закупівля спорядження. Реєстрація човнів  в Судновій книзі та проходження їх технічного огляду.</t>
  </si>
  <si>
    <r>
      <rPr>
        <sz val="11"/>
        <rFont val="Times New Roman"/>
        <family val="1"/>
        <charset val="204"/>
      </rPr>
      <t>Виконавчий комітет,</t>
    </r>
    <r>
      <rPr>
        <b/>
        <sz val="11"/>
        <rFont val="Times New Roman"/>
        <family val="1"/>
        <charset val="204"/>
      </rPr>
      <t xml:space="preserve"> управління з питань надзвичайних ситуацій та цивільного захисту населення</t>
    </r>
  </si>
  <si>
    <r>
      <rPr>
        <b/>
        <sz val="11"/>
        <rFont val="Times New Roman"/>
        <family val="1"/>
        <charset val="204"/>
      </rPr>
      <t>Програма забезпечення зберігання документів для соціально-правового захисту громадян в місті Луцьку на 2018-2020 роки.</t>
    </r>
    <r>
      <rPr>
        <sz val="11"/>
        <rFont val="Times New Roman"/>
        <family val="1"/>
        <charset val="204"/>
      </rPr>
      <t xml:space="preserve"> Р-ня ЛМР від 29.11.2017 №34/29, зміни від 24.12.2019 № 68/58</t>
    </r>
  </si>
  <si>
    <t>Впровадження енергозберігаючих заходів шляхом заміни вікон. Оплата енергоносіїв, заробітна плата працівників та ін.</t>
  </si>
  <si>
    <r>
      <rPr>
        <sz val="11"/>
        <rFont val="Times New Roman"/>
        <family val="1"/>
        <charset val="204"/>
      </rPr>
      <t xml:space="preserve">Виконавчий комітет, </t>
    </r>
    <r>
      <rPr>
        <b/>
        <sz val="11"/>
        <rFont val="Times New Roman"/>
        <family val="1"/>
        <charset val="204"/>
      </rPr>
      <t>КУ Луцький міський трудовий архів</t>
    </r>
  </si>
  <si>
    <r>
      <rPr>
        <b/>
        <sz val="11"/>
        <rFont val="Times New Roman"/>
        <family val="1"/>
        <charset val="204"/>
      </rPr>
      <t>Програма реалізації містобудівної політики Луцької міської територіальної громади на 2020 рік.</t>
    </r>
    <r>
      <rPr>
        <sz val="11"/>
        <rFont val="Times New Roman"/>
        <family val="1"/>
        <charset val="204"/>
      </rPr>
      <t xml:space="preserve"> Р-ня ЛМР від 24.12.2019 № 68/60, зміни від 26.02.2020 № 70/65</t>
    </r>
  </si>
  <si>
    <t>Розроблення містобудівної документації.   Впорядкування зовнішнього естетичного вигляду міської територіальної громади.  Впорядкування зовнішнього вигляду фасадів будівель і споруд на території міської територіальної громади.</t>
  </si>
  <si>
    <r>
      <rPr>
        <sz val="11"/>
        <rFont val="Times New Roman"/>
        <family val="1"/>
        <charset val="204"/>
      </rPr>
      <t>Виконавчий комітет,</t>
    </r>
    <r>
      <rPr>
        <b/>
        <sz val="11"/>
        <rFont val="Times New Roman"/>
        <family val="1"/>
        <charset val="204"/>
      </rPr>
      <t xml:space="preserve"> управління містобудування та архітектури</t>
    </r>
  </si>
  <si>
    <r>
      <rPr>
        <b/>
        <sz val="11"/>
        <rFont val="Times New Roman"/>
        <family val="1"/>
        <charset val="204"/>
      </rPr>
      <t>Програма розвитку інформаційної системи містобудівного кадастру на території міста Луцька на 2019-2020 роки.</t>
    </r>
    <r>
      <rPr>
        <sz val="11"/>
        <rFont val="Times New Roman"/>
        <family val="1"/>
        <charset val="204"/>
      </rPr>
      <t xml:space="preserve"> Р-ня ЛМР від 29.11.2018 № 49/69. Зміни від 30.10.2019 №65/47, від 26.02.2020 № 70/64</t>
    </r>
  </si>
  <si>
    <t>Часткова реконструкція міської геодезичної мережі з прив’язкою її до системи УСК-2000 та перевирівнювання всієї міської геодезичної мережі</t>
  </si>
  <si>
    <r>
      <rPr>
        <sz val="11"/>
        <rFont val="Times New Roman"/>
        <family val="1"/>
        <charset val="204"/>
      </rPr>
      <t xml:space="preserve">Виконавчий комітет, </t>
    </r>
    <r>
      <rPr>
        <b/>
        <sz val="11"/>
        <rFont val="Times New Roman"/>
        <family val="1"/>
        <charset val="204"/>
      </rPr>
      <t>управління містобудування та архітектури</t>
    </r>
  </si>
  <si>
    <r>
      <rPr>
        <b/>
        <sz val="11"/>
        <rFont val="Times New Roman"/>
        <family val="1"/>
        <charset val="1"/>
      </rPr>
      <t>Комплексна програма охорони навколишнього природного середовища міста Луцька на 2018-2020 роки.</t>
    </r>
    <r>
      <rPr>
        <sz val="11"/>
        <rFont val="Times New Roman"/>
        <family val="1"/>
        <charset val="1"/>
      </rPr>
      <t xml:space="preserve"> Р-ня ЛМР від 29.11.2017 №34/25, зміни від 29.11.2018 №49/71, від 27.02.2019 №53/76, від 24.04.2019 №56/81, від 29.05.2019 №57/65, від 27.11.2019 №66/83, від 26.02.2020 № 70/79</t>
    </r>
  </si>
  <si>
    <t>Охорона і раціональне використання водних і природних рослинних ресурсів. Впровадження економічного механізму забезпечення охорони навк. природного середовища. Охорона і раціональне використання ресурсів тваринного світу.</t>
  </si>
  <si>
    <r>
      <rPr>
        <sz val="11"/>
        <rFont val="Times New Roman"/>
        <family val="1"/>
        <charset val="1"/>
      </rPr>
      <t xml:space="preserve">Виконавчий комітет, </t>
    </r>
    <r>
      <rPr>
        <b/>
        <sz val="11"/>
        <rFont val="Times New Roman"/>
        <family val="1"/>
        <charset val="1"/>
      </rPr>
      <t>відділ екології</t>
    </r>
    <r>
      <rPr>
        <sz val="11"/>
        <rFont val="Times New Roman"/>
        <family val="1"/>
        <charset val="1"/>
      </rPr>
      <t>, КП"Луцький зоопарк"</t>
    </r>
  </si>
  <si>
    <t>Очищення русла р.Стир. Утримання у належному стані прибережних захисних смуг та русел малих річок. Будівництво локальних очисних споруд дощової каналізації. Придбання та монтаж установки контейнерного типу для очистки фільтрату на полігоні твердих побутових відходів. Придбання та встановлення на території міста підземних контейнерів для збору ТПВ. Придбання автомобільного транспорту для підземних контейнерів.</t>
  </si>
  <si>
    <r>
      <rPr>
        <b/>
        <sz val="11"/>
        <rFont val="Times New Roman"/>
        <family val="1"/>
        <charset val="204"/>
      </rPr>
      <t xml:space="preserve">Департамент житлово-комунального господарства, </t>
    </r>
    <r>
      <rPr>
        <sz val="11"/>
        <rFont val="Times New Roman"/>
        <family val="1"/>
        <charset val="204"/>
      </rPr>
      <t>ЛСКАП "Луцькспецкомунтранс", КП“Луцькводоканал”</t>
    </r>
  </si>
  <si>
    <t>Висадка дерев та кущів, догляд за насадженнями на територіях ЗОШ і ДНЗ</t>
  </si>
  <si>
    <t>Управління освіти</t>
  </si>
  <si>
    <r>
      <rPr>
        <b/>
        <sz val="11"/>
        <rFont val="Times New Roman"/>
        <family val="1"/>
        <charset val="1"/>
      </rPr>
      <t xml:space="preserve">Комплексна програма розвитку освіти міста </t>
    </r>
    <r>
      <rPr>
        <sz val="11"/>
        <rFont val="Times New Roman"/>
        <family val="1"/>
        <charset val="1"/>
      </rPr>
      <t>на 2018-2020 роки. Р-ня ЛМР від 29.11.2017 № 34/15, зміни від 21.12.2018 №51/15, від 25.09.2019 №63/55</t>
    </r>
  </si>
  <si>
    <t>Підтримка дошкільної освіти</t>
  </si>
  <si>
    <r>
      <rPr>
        <b/>
        <sz val="11"/>
        <rFont val="Times New Roman"/>
        <family val="1"/>
        <charset val="204"/>
      </rPr>
      <t>Управління освіти</t>
    </r>
    <r>
      <rPr>
        <sz val="11"/>
        <rFont val="Times New Roman"/>
        <family val="1"/>
        <charset val="204"/>
      </rPr>
      <t xml:space="preserve"> </t>
    </r>
  </si>
  <si>
    <t>Підтримка загальної середньої освіти</t>
  </si>
  <si>
    <t>Підтримка інклюзивного навчання</t>
  </si>
  <si>
    <t>Проведення роботи з педагогічними кадрами</t>
  </si>
  <si>
    <t>Оздоровлення школярів (забезпечення роботи та зміцнення матеріально-технічної бази дитячого закладу оздоровлення та відпочинку "Ровесник"; забезпечення роботи мовних таборів на базі таборів з денним перебуванням (пришкільних таборів)). Закупівлі путівок на оздоровлення  дітей пільгових категорій.</t>
  </si>
  <si>
    <t>Організація і проведення фізкультурно-оздоровчих занять, ігор, змагань серед школярів</t>
  </si>
  <si>
    <t>Військово-патріотичне виховання</t>
  </si>
  <si>
    <t>Цивільний захист працівників, учнів та вихованців закладів освіти</t>
  </si>
  <si>
    <r>
      <rPr>
        <b/>
        <sz val="11"/>
        <rFont val="Times New Roman"/>
        <family val="1"/>
        <charset val="204"/>
      </rPr>
      <t xml:space="preserve">Програма формування та використання коштів депутатського фонду на 2017-2020 роки. </t>
    </r>
    <r>
      <rPr>
        <sz val="11"/>
        <rFont val="Times New Roman"/>
        <family val="1"/>
        <charset val="204"/>
      </rPr>
      <t>Р-ня ЛМР від 21.03.2017 №20/4, зміни від 28.02.2018 №38/6, від 29.08.2018 №46/6, від 24.04.2019 №56/54</t>
    </r>
  </si>
  <si>
    <t>Реалізація заходів в галузі освіти</t>
  </si>
  <si>
    <t>Організація благоустрою населених пунктів</t>
  </si>
  <si>
    <t>Департамент житлово-комунального господарства</t>
  </si>
  <si>
    <t>Реалізація заходів в галузі туризму</t>
  </si>
  <si>
    <t>Управління туризму та промоції міста</t>
  </si>
  <si>
    <t>Реалізація заходів в галузі культури</t>
  </si>
  <si>
    <t>Департамент культури</t>
  </si>
  <si>
    <t>Реалізація заходів в галузі охорони здоров’я</t>
  </si>
  <si>
    <t>Управління охорони здоров’я</t>
  </si>
  <si>
    <t>Забезпечення діяльності місцевих центрів фізичного здоров’я населення. Підтримка спорту вищих досягнень</t>
  </si>
  <si>
    <t>Департамент сім'ї, молоді та спорту</t>
  </si>
  <si>
    <t>Виконання звернень депутатів та доручень виборців для розв’язання життєво-важливих проблем міста.</t>
  </si>
  <si>
    <r>
      <rPr>
        <b/>
        <sz val="11"/>
        <rFont val="Times New Roman"/>
        <family val="1"/>
        <charset val="204"/>
      </rPr>
      <t>Виконавчий комітет</t>
    </r>
    <r>
      <rPr>
        <sz val="11"/>
        <rFont val="Times New Roman"/>
        <family val="1"/>
        <charset val="204"/>
      </rPr>
      <t>, департамент фінансів та бюджету</t>
    </r>
  </si>
  <si>
    <r>
      <rPr>
        <b/>
        <sz val="11"/>
        <rFont val="Times New Roman"/>
        <family val="1"/>
        <charset val="204"/>
      </rPr>
      <t>Комплексна міська програма "Здоров'я лучан" на 2018-2020 роки.</t>
    </r>
    <r>
      <rPr>
        <sz val="11"/>
        <rFont val="Times New Roman"/>
        <family val="1"/>
        <charset val="204"/>
      </rPr>
      <t xml:space="preserve"> Р-ня ЛМР від 29.11.2017 №34/17, зміни від 22.12.2017 № 36/20, від 11.12.2018 №50/4, від 29.01.2020 №69/108, від 30.04.2020 № 76/2, від 05.06.2020 № 81/4</t>
    </r>
  </si>
  <si>
    <t>Виконання соціальних гарантій пільгових категорій лучан в частині безоплатного та пільгового відпуску лікарських засобів за життєво-необхідними показами за рецептами лікарів у разі амбулаторного лікування. Забезпечення зубопротезування пільгових категорій населення. Проведення кап. ремонтів приміщень, обладнання, устаткування лікувально-профілактичних закладів міста. Придбання витратних матеріалів для забезпечення виконання регіональної програми «Волинькард»; туберкуліну; медичного обладнання лікувально-профілактичних закладів міста; путівок для санаторно-курортного лікування дітей із цукровим діабетом; імунобіологічних препаратів; суспензії для ендотрахіального введення новонародженим; комп’ютерної оргтехніки для комунальних закладів охорони здоров’я.</t>
  </si>
  <si>
    <t>Управління охорони здоров'я</t>
  </si>
  <si>
    <r>
      <rPr>
        <b/>
        <sz val="11"/>
        <rFont val="Times New Roman"/>
        <family val="1"/>
        <charset val="204"/>
      </rPr>
      <t>Цільова програма розвитку паліативної допомоги у м. Луцьку на 2015-2020 роки.</t>
    </r>
    <r>
      <rPr>
        <sz val="11"/>
        <rFont val="Times New Roman"/>
        <family val="1"/>
        <charset val="204"/>
      </rPr>
      <t xml:space="preserve"> Р-ня ЛМР від 28.05.2015 №74/88</t>
    </r>
  </si>
  <si>
    <t>Надання паліативної допомоги</t>
  </si>
  <si>
    <r>
      <rPr>
        <b/>
        <sz val="11"/>
        <rFont val="Times New Roman"/>
        <family val="1"/>
        <charset val="204"/>
      </rPr>
      <t>Управління охорони здоров'я</t>
    </r>
    <r>
      <rPr>
        <sz val="11"/>
        <rFont val="Times New Roman"/>
        <family val="1"/>
        <charset val="204"/>
      </rPr>
      <t>, БФ СТОПРАК, департамент соціальної політики</t>
    </r>
  </si>
  <si>
    <r>
      <rPr>
        <b/>
        <sz val="11"/>
        <rFont val="Times New Roman"/>
        <family val="1"/>
        <charset val="204"/>
      </rPr>
      <t xml:space="preserve">Програма профілактики рецидивної злочинності та правопорушень у м. Луцьку на 2018-2020 роки.
</t>
    </r>
    <r>
      <rPr>
        <sz val="11"/>
        <rFont val="Times New Roman"/>
        <family val="1"/>
        <charset val="204"/>
      </rPr>
      <t>Р-ня ЛМР від 31.01.2018 № 37/21, зміни від 05.06.2018 №42/99</t>
    </r>
  </si>
  <si>
    <t xml:space="preserve">Виготовлення друкованої продукції соц. спрямованості. Забезпечення харчуванням неповнолітніх, лікування суб'єктів пробації, які перебувають на обліку пробації під час проведення соц.-виховної роботи. Придбання та обслуговування комп.техніки, офісних меблів. Проведення ремонтних робіт, придбання та заміна опалювальної системи та забезпечення Луцького МРВ пробації системою відеонагляду та охорони. </t>
  </si>
  <si>
    <r>
      <rPr>
        <b/>
        <sz val="11"/>
        <rFont val="Times New Roman"/>
        <family val="1"/>
        <charset val="204"/>
      </rPr>
      <t xml:space="preserve">Департамент фінансів та бюджету, </t>
    </r>
    <r>
      <rPr>
        <sz val="11"/>
        <rFont val="Times New Roman"/>
        <family val="1"/>
        <charset val="204"/>
      </rPr>
      <t>Державна установа ″Центр пробації″</t>
    </r>
  </si>
  <si>
    <r>
      <rPr>
        <b/>
        <sz val="11"/>
        <rFont val="Times New Roman"/>
        <family val="1"/>
        <charset val="204"/>
      </rPr>
      <t xml:space="preserve">Програма соціальної адаптації осіб з інвалідністю міста Луцька та населених пунктів Прилуцького старостинського округу на 2018-2020 роки.
</t>
    </r>
    <r>
      <rPr>
        <sz val="11"/>
        <rFont val="Times New Roman"/>
        <family val="1"/>
        <charset val="204"/>
      </rPr>
      <t>Р-ня ЛМР від 29.11.2017 №34/23, зміни від 11.12.2018 №50/6, від 29.01.2020 №69/90</t>
    </r>
  </si>
  <si>
    <t>Забезпечення соціальної адаптації людей з інвалідністю (залучення до надання послуг у департаменті соціальної політики відповідно до укладених договорів цивільно-правового характеру).</t>
  </si>
  <si>
    <t>Департамент соціальної політики</t>
  </si>
  <si>
    <r>
      <rPr>
        <b/>
        <sz val="11"/>
        <rFont val="Times New Roman"/>
        <family val="1"/>
        <charset val="204"/>
      </rPr>
      <t>Програма соціального захисту населення міста Луцька та населених пунктів Прилуцького старостинського округу на 2016-2022 роки.</t>
    </r>
    <r>
      <rPr>
        <sz val="11"/>
        <rFont val="Times New Roman"/>
        <family val="1"/>
        <charset val="204"/>
      </rPr>
      <t xml:space="preserve"> Р-ня ЛМР від 28.10.2015 №80/12, зміни від 30.03.2016 №5/22, від 25.05.2016 №9/5, від 31.08.2016 № 12/15, від 30.11.2016 №15/21, від 21.03.2017 №20/14, від 31.05.2017 №24/5, від 26.07.2017 №29/5, від 15.12.2017 №35/4, від 31.01.2018 №37/20, від 25.04.2018 №40/36, від 05.06.2018 №42/98, від 25.07.2018 №44/30, від 31.10.2018 №48/26, від 11.12.2018 №50/7, від 27.02.2019 № 53/83, від 29.05.2019 №57/66, від 18.07.2019 №59/2, від 21.08.2019 №60/94, від 27.11.2019 № 66/67, від 29.01.2020 № 69/91</t>
    </r>
  </si>
  <si>
    <r>
      <rPr>
        <b/>
        <sz val="11"/>
        <rFont val="Times New Roman"/>
        <family val="1"/>
        <charset val="204"/>
      </rPr>
      <t>Надання адресної грошової допомоги</t>
    </r>
    <r>
      <rPr>
        <sz val="11"/>
        <rFont val="Times New Roman"/>
        <family val="1"/>
        <charset val="204"/>
      </rPr>
      <t xml:space="preserve"> хворим громадянам пільгових категорій на придбання ліків за пільговими рецептами; на оплату житлово-комунальних послуг, електричної енергії громадянам; одноразової адресної грошової допомоги мешканцям міста, які опинились в складних життєвих обставинах. Забезпечити відшкодування коштів ЛПЕ, відповідно до поданих розрахунків з надання послуг за перевезення пільгових категорій громадян. Забезпечити відшкодування коштів Рівненській дирекції залізничних перевезень відповідно до поданих розрахунків з надання послуг за перевезення пільгових категорій громадян залізничним транспортом. Інші заходи.</t>
    </r>
  </si>
  <si>
    <r>
      <rPr>
        <b/>
        <sz val="11"/>
        <rFont val="Times New Roman"/>
        <family val="1"/>
        <charset val="204"/>
      </rPr>
      <t xml:space="preserve">Департамент соціальної політики, </t>
    </r>
    <r>
      <rPr>
        <sz val="11"/>
        <rFont val="Times New Roman"/>
        <family val="1"/>
        <charset val="204"/>
      </rPr>
      <t>Територіальний центр соціального обслуговування м.Луцька</t>
    </r>
  </si>
  <si>
    <t>Всього по Програмі</t>
  </si>
  <si>
    <r>
      <rPr>
        <b/>
        <sz val="11"/>
        <rFont val="Times New Roman"/>
        <family val="1"/>
        <charset val="204"/>
      </rPr>
      <t>Програма соціальних виплат дітям у місті Луцьку та населених пунктах Прилуцького старостинського округу на 2019-2020 роки</t>
    </r>
    <r>
      <rPr>
        <sz val="11"/>
        <rFont val="Times New Roman"/>
        <family val="1"/>
        <charset val="204"/>
      </rPr>
      <t>. Р-ня ЛМР від 21.12.2018 №51/14. Зміни від 26.06.2019 №58/48, зміни від 24.12.2019 № 68/63, від 12.06.2020 № 82/3</t>
    </r>
  </si>
  <si>
    <t>Виплата допомоги дітям учасників АТО та/або учасників здійснення заходів із забезпечення національної безпеки і оборони, відсічі і стримування збройної агресії Російської Федерації.</t>
  </si>
  <si>
    <r>
      <rPr>
        <b/>
        <sz val="11"/>
        <rFont val="Times New Roman"/>
        <family val="1"/>
        <charset val="204"/>
      </rPr>
      <t xml:space="preserve">Комплексна програма соціальної підтримки учасників бойових дій, бійців-добровольців, членів їх сімей, а також сімей загиблих (померлих) військовослужбовців, які зареєстровані в м. Луцьку, на 2018-2020 роки.
</t>
    </r>
    <r>
      <rPr>
        <sz val="11"/>
        <rFont val="Times New Roman"/>
        <family val="1"/>
        <charset val="204"/>
      </rPr>
      <t>Р-ня ЛМР від 26.09.2018 № 47/54, зміни від 11.12.2018 №50/5, від 27.02.2019 № 53/84, від 30.10.2019 № 65/43, від 27.11.2019 № 66/68</t>
    </r>
  </si>
  <si>
    <t>Надання матеріальної допомоги; пільг; комплексних медичних, психологічних та соціальних послуг; проведення заходів, спрямованих на підтримку учасників бойових дій та членів їх сімей.</t>
  </si>
  <si>
    <t>Управління соціальних служб для сім’ї, дітей та молоді</t>
  </si>
  <si>
    <r>
      <rPr>
        <b/>
        <sz val="11"/>
        <rFont val="Times New Roman"/>
        <family val="1"/>
        <charset val="204"/>
      </rPr>
      <t xml:space="preserve">Програма надання інтегрованих соціальних послуг з питань сім’ї, дітей та молоді, попередження насильства в сім’ї та протидії торгівлі людьми на 2018-2020 роки, для зареєстрованих громадян  на території Луцької міської територіальної громади. </t>
    </r>
    <r>
      <rPr>
        <sz val="11"/>
        <rFont val="Times New Roman"/>
        <family val="1"/>
        <charset val="204"/>
      </rPr>
      <t>Р-ня ЛМР від 29.11.2017 №34/12. Зміни від 05.06.2018 №42/96, від 29.11.2018 №49/80, від 27.11.2019 №66/92</t>
    </r>
  </si>
  <si>
    <t>Інформаційно-аналітичне забезпечення галузі, співпраця з неурядовими організаціями. Підтримка проектів та заходів соц. спрямування. Надання інтегрованих соціальних послуг з питань сім'ї, дітей та молоді, попередження насильства в сім'ї. Протидія торгівлі людьми. Підтримка волонтерського руху в Україні.</t>
  </si>
  <si>
    <r>
      <rPr>
        <b/>
        <sz val="11"/>
        <rFont val="Times New Roman"/>
        <family val="1"/>
        <charset val="204"/>
      </rPr>
      <t xml:space="preserve">Програма розвитку культури у місті Луцьку на 2018-2020 роки.
</t>
    </r>
    <r>
      <rPr>
        <sz val="11"/>
        <rFont val="Times New Roman"/>
        <family val="1"/>
        <charset val="204"/>
      </rPr>
      <t>Р-ня ЛМР від 15.12.2017 № 35/8. Зміни від 27.11.2019 №66/91</t>
    </r>
  </si>
  <si>
    <t>Модернізація закладів культури. Зміцнення матеріальної бази культурно-мистецької інфраструктури.+ Впровадження заходів з енергозбереження та безпеки.</t>
  </si>
  <si>
    <r>
      <rPr>
        <b/>
        <sz val="11"/>
        <rFont val="Times New Roman"/>
        <family val="1"/>
        <charset val="204"/>
      </rPr>
      <t>Управління капітального будівництва</t>
    </r>
    <r>
      <rPr>
        <sz val="11"/>
        <rFont val="Times New Roman"/>
        <family val="1"/>
        <charset val="204"/>
      </rPr>
      <t>, департамент культури</t>
    </r>
  </si>
  <si>
    <t>Підтримка обдарованих дітей. Ефективна діяльність початкових спеціалізованих мистецьких навчальних закладів. Бібліотека – сучасний інформаційний  простір. Забезпечення участі аматорських колективів, окремих виконавців у всеукраїнських та міжнародних фестивалях та конкурсах. Міжнародна діяльність у сфері культури. Культурно-мистецькі та культурологічні заходи. Промоція культурного потенціалу Луцька. Модернізація менеджменту культури.</t>
  </si>
  <si>
    <r>
      <rPr>
        <b/>
        <sz val="11"/>
        <rFont val="Times New Roman"/>
        <family val="1"/>
        <charset val="204"/>
      </rPr>
      <t>Програма обліку об’єктів культурної спадщини Луцької міської територіальної громади у 2020-2022 роках.</t>
    </r>
    <r>
      <rPr>
        <sz val="11"/>
        <rFont val="Times New Roman"/>
        <family val="1"/>
        <charset val="204"/>
      </rPr>
      <t xml:space="preserve"> Р-ня ЛМР від 17.06.2020 № 83/4.</t>
    </r>
  </si>
  <si>
    <t>Виготовлення облікової документації на 36 об’єктів культурної спадщини (складання облікових карток, коротких історичних довідок, актів технічного стану).</t>
  </si>
  <si>
    <r>
      <rPr>
        <sz val="11"/>
        <rFont val="Times New Roman"/>
        <family val="1"/>
        <charset val="204"/>
      </rPr>
      <t>Департамент культури,</t>
    </r>
    <r>
      <rPr>
        <b/>
        <sz val="11"/>
        <rFont val="Times New Roman"/>
        <family val="1"/>
        <charset val="204"/>
      </rPr>
      <t xml:space="preserve"> відділ охорони культурної спадщини</t>
    </r>
  </si>
  <si>
    <r>
      <rPr>
        <b/>
        <sz val="11"/>
        <rFont val="Times New Roman"/>
        <family val="1"/>
        <charset val="204"/>
      </rPr>
      <t>Програма розвитку комунального підприємства "Луцький зоопарк" на 2020-2021 роки.</t>
    </r>
    <r>
      <rPr>
        <sz val="11"/>
        <rFont val="Times New Roman"/>
        <family val="1"/>
        <charset val="204"/>
      </rPr>
      <t xml:space="preserve"> Р-ня ЛМР від 25.09.2019 №63/60</t>
    </r>
  </si>
  <si>
    <t>Заробітна плата. Нарахування на заробітну плату. Придбання кормів для тварин зоопарку. Комунальні послуги (електроенергія). Будівництво вольєрів та споруд. Закупівля медикаментів для профілактики та запобігання захворювань у тварин. Укріплення берегів ставків у зоопарку.</t>
  </si>
  <si>
    <r>
      <rPr>
        <sz val="11"/>
        <rFont val="Times New Roman"/>
        <family val="1"/>
        <charset val="204"/>
      </rPr>
      <t>Департамент культури,</t>
    </r>
    <r>
      <rPr>
        <b/>
        <sz val="11"/>
        <rFont val="Times New Roman"/>
        <family val="1"/>
        <charset val="204"/>
      </rPr>
      <t xml:space="preserve"> КП"Луцький зоопарк"</t>
    </r>
  </si>
  <si>
    <r>
      <rPr>
        <b/>
        <sz val="11"/>
        <rFont val="Times New Roman"/>
        <family val="1"/>
        <charset val="204"/>
      </rPr>
      <t xml:space="preserve">Програма співпраці з молоддю та соціальної підтримки дітей, жінок та сім'ї Луцької міської територіальної громади на 2018-2020 роки. </t>
    </r>
    <r>
      <rPr>
        <sz val="11"/>
        <rFont val="Times New Roman"/>
        <family val="1"/>
        <charset val="204"/>
      </rPr>
      <t>Р-ня ЛМР від 29.11.2017 №34/28, зміни від 27.06.2018 №43/25, від 11.12.2018 №50/3, від 27.11.2019 № 66/88</t>
    </r>
  </si>
  <si>
    <t>Розвиток громадянської активності та національно-патріотичне виховання молоді. Забезпечення постійної співпраці Луцької міської ради з молодіжними та дитячи-ми громадськими організаціями, органами студентського самоврядування. Здійснення за-ходів, спрямова-них на зміцнен-ня здоров'я дітей шляхом органі-зації оздоровлен-ня та відпочинку. Популяризація та утвердження здорового і безпечного способу життя  та культури здоров’я серед молоді. Сприяння розвитку неформальної освіти, інтеграція українського молодіжного руху до європейських та світових структур. Створення умов для забезпечення зайнятості молоді. Підвищення престижу сім’ї та утвердження пріоритетності сімейних цінно-стей, запобіган-ня асоціальним проявам у сім’ї. Створення позитивного іміджу Луцької міської ради.</t>
  </si>
  <si>
    <r>
      <rPr>
        <sz val="11"/>
        <rFont val="Times New Roman"/>
        <family val="1"/>
        <charset val="204"/>
      </rPr>
      <t>Д</t>
    </r>
    <r>
      <rPr>
        <b/>
        <sz val="11"/>
        <rFont val="Times New Roman"/>
        <family val="1"/>
        <charset val="204"/>
      </rPr>
      <t>епартамент сім'ї, молоді та спорту</t>
    </r>
  </si>
  <si>
    <r>
      <rPr>
        <b/>
        <sz val="11"/>
        <rFont val="Times New Roman"/>
        <family val="1"/>
        <charset val="204"/>
      </rPr>
      <t>Програма національно-патріотичного виховання дітей та молоді Луцької міської територіальної громади на 2018-2020 роки.</t>
    </r>
    <r>
      <rPr>
        <sz val="11"/>
        <rFont val="Times New Roman"/>
        <family val="1"/>
        <charset val="204"/>
      </rPr>
      <t xml:space="preserve"> Р-ня ЛМР від 15.12.2017 №35/12. Зміни від 27.11.2019 № 66/89</t>
    </r>
  </si>
  <si>
    <t>Національно-патріотичне виховання. Співпраця з громадянським суспільством. Військово-патріотичне виховання молоді</t>
  </si>
  <si>
    <r>
      <rPr>
        <b/>
        <sz val="11"/>
        <color rgb="FF000000"/>
        <rFont val="Times New Roman"/>
        <family val="1"/>
        <charset val="204"/>
      </rPr>
      <t>Департамент сім'ї, молоді та спорту</t>
    </r>
    <r>
      <rPr>
        <sz val="11"/>
        <color rgb="FF000000"/>
        <rFont val="Times New Roman"/>
        <family val="1"/>
        <charset val="204"/>
      </rPr>
      <t>, КЗ «Центр національно-патріотичного виховання дітей та молоді у м. Луцьк»</t>
    </r>
  </si>
  <si>
    <r>
      <rPr>
        <b/>
        <sz val="11"/>
        <rFont val="Times New Roman"/>
        <family val="1"/>
        <charset val="204"/>
      </rPr>
      <t xml:space="preserve">Цільова соціальна Програма розвитку фізичної культури та спорту Луцької міської територіальної громади на 2017-2020 роки. </t>
    </r>
    <r>
      <rPr>
        <sz val="11"/>
        <rFont val="Times New Roman"/>
        <family val="1"/>
        <charset val="204"/>
      </rPr>
      <t>Р-ня ЛМР від 01.12.2016 № 15/26, зміни від 21.03.2017 №20/25, від 29.06.2017 №26/14, від 27.02.2019 №53/91, від 27.11.2019 №66/90</t>
    </r>
  </si>
  <si>
    <t xml:space="preserve">Фізичне виховання, фізкультурно-оздоровча та спортивна робота в навчальних закладах, за місцем проживання та у місцях масового відпочинку населення. Розвиток дитячо-юнацького та резервного спорту. Спортивно-патріотичне виховання дітей та молоді Інформаційна підтримка розвитку фізичної культури та спорту.Соціальний захист спортсменів, тренерів-викладачів, учасників фізкультурно-спортивного руху. Розвиток двостороннього та багатостороннього співробітництва у сфері фізичної культури та спорту з іноземними державами. </t>
  </si>
  <si>
    <r>
      <rPr>
        <sz val="11"/>
        <rFont val="Times New Roman"/>
        <family val="1"/>
        <charset val="204"/>
      </rPr>
      <t>Д</t>
    </r>
    <r>
      <rPr>
        <b/>
        <sz val="11"/>
        <rFont val="Times New Roman"/>
        <family val="1"/>
        <charset val="204"/>
      </rPr>
      <t>епартамент сім'ї, молоді та спорту,</t>
    </r>
    <r>
      <rPr>
        <sz val="11"/>
        <rFont val="Times New Roman"/>
        <family val="1"/>
        <charset val="204"/>
      </rPr>
      <t xml:space="preserve"> управління освіти, управління охорони здоров'я, департамент житлово-комунального господарства</t>
    </r>
  </si>
  <si>
    <r>
      <rPr>
        <b/>
        <sz val="11"/>
        <rFont val="Times New Roman"/>
        <family val="1"/>
        <charset val="204"/>
      </rPr>
      <t>Програма забезпечення ОСББ засобами комерційного обліку на 2019-2020 роки.</t>
    </r>
    <r>
      <rPr>
        <sz val="11"/>
        <rFont val="Times New Roman"/>
        <family val="1"/>
        <charset val="204"/>
      </rPr>
      <t xml:space="preserve"> Р-ня ЛМР від 21.08.2019 №60/104</t>
    </r>
  </si>
  <si>
    <t>Встановлення загальнобудинкових засобів обліку.</t>
  </si>
  <si>
    <r>
      <rPr>
        <b/>
        <sz val="11"/>
        <color rgb="FF000000"/>
        <rFont val="Times New Roman"/>
        <family val="1"/>
        <charset val="204"/>
      </rPr>
      <t xml:space="preserve">Департамент житлово-комунального господарства, </t>
    </r>
    <r>
      <rPr>
        <sz val="11"/>
        <color rgb="FF000000"/>
        <rFont val="Times New Roman"/>
        <family val="1"/>
        <charset val="204"/>
      </rPr>
      <t>КП«Луцькводоканал»</t>
    </r>
  </si>
  <si>
    <r>
      <rPr>
        <b/>
        <sz val="11"/>
        <color rgb="FF000000"/>
        <rFont val="Times New Roman"/>
        <family val="1"/>
        <charset val="204"/>
      </rPr>
      <t xml:space="preserve">Програма капітального ремонту фонтану з влаштуванням комплексу рекреаційних споруд на Театральному майдані в м.Луцьку Волинської області. </t>
    </r>
    <r>
      <rPr>
        <sz val="11"/>
        <color rgb="FF000000"/>
        <rFont val="Times New Roman"/>
        <family val="1"/>
        <charset val="204"/>
      </rPr>
      <t>Р-ня ЛМР від 26.02.2020 №70/82</t>
    </r>
  </si>
  <si>
    <t>Капітальний ремонт фонтану з влаштуванням комплексу рекреаційних споруд на Театральному майдані в м. Луцьку Волинської області</t>
  </si>
  <si>
    <r>
      <rPr>
        <b/>
        <sz val="11"/>
        <rFont val="Times New Roman"/>
        <family val="1"/>
        <charset val="204"/>
      </rPr>
      <t xml:space="preserve">Департамент житлово-комунального господарства, </t>
    </r>
    <r>
      <rPr>
        <sz val="11"/>
        <rFont val="Times New Roman"/>
        <family val="1"/>
        <charset val="204"/>
      </rPr>
      <t>КП«Луцькводоканал»</t>
    </r>
  </si>
  <si>
    <r>
      <rPr>
        <b/>
        <sz val="11"/>
        <color rgb="FF000000"/>
        <rFont val="Times New Roman"/>
        <family val="1"/>
        <charset val="204"/>
      </rPr>
      <t xml:space="preserve">Програма сталого функціонування об’єктів фонтанного господарства на 2020–2022 роки. </t>
    </r>
    <r>
      <rPr>
        <sz val="11"/>
        <color rgb="FF000000"/>
        <rFont val="Times New Roman"/>
        <family val="1"/>
        <charset val="204"/>
      </rPr>
      <t>Р-ня ЛМР від 09.06.2020 № 81/10</t>
    </r>
  </si>
  <si>
    <t>Забезпечення постачання на об’єкти фонтанного господарства міста електричної енергії, для сталої роботи насосного обладнання; забезпечення водопостачання; утримання об’єктів у належному стані; здійснення поточного ремонту обладнання.</t>
  </si>
  <si>
    <r>
      <rPr>
        <b/>
        <sz val="11"/>
        <color rgb="FF000000"/>
        <rFont val="Times New Roman"/>
        <family val="1"/>
        <charset val="204"/>
      </rPr>
      <t xml:space="preserve">Програма капітального ремонту житлового фонду Луцької міської територіальної громади на 2020-2024 роки. </t>
    </r>
    <r>
      <rPr>
        <sz val="11"/>
        <color rgb="FF000000"/>
        <rFont val="Times New Roman"/>
        <family val="1"/>
        <charset val="204"/>
      </rPr>
      <t>Р-ня ЛМР від 29.01.2020 №69/87</t>
    </r>
  </si>
  <si>
    <t>Покращення технічних характеристик будинків. Безперешкодний доступ людей з обмеженими фізичними можливостями, усунення наслідків надзвичайних ситуації. Проектні, ремонтні роботи фасадів житлових будинків. Переведення квартир на індивідуальне опалення при ліквідації неефективних котелень. Безпечна робота ліфтів.</t>
  </si>
  <si>
    <r>
      <rPr>
        <b/>
        <sz val="11"/>
        <rFont val="Times New Roman"/>
        <family val="1"/>
        <charset val="204"/>
      </rPr>
      <t xml:space="preserve">Програма з благоустрою міста Луцька на 2018-2020 роки. </t>
    </r>
    <r>
      <rPr>
        <sz val="11"/>
        <rFont val="Times New Roman"/>
        <family val="1"/>
        <charset val="204"/>
      </rPr>
      <t>Р-ня ЛМР від 29.11.2017 №34/20, зміни від 21.12.2018 №51/23</t>
    </r>
  </si>
  <si>
    <t>Послуги в галузі озеленення територій</t>
  </si>
  <si>
    <t>Послуги з утримання кладовищ та об'єктів меморіальної слави, чергування катафалка, поховання одиноких громадян</t>
  </si>
  <si>
    <t>Послуги з утримання фонтанів та вічного вогню. Модернізація фонтанів міста та насосної станції на дамбі р.Стир</t>
  </si>
  <si>
    <t>Оренда землі</t>
  </si>
  <si>
    <t>Послуги із санітарного утримання міста</t>
  </si>
  <si>
    <t>Ремонтні роботи</t>
  </si>
  <si>
    <t>Інвентаризація та паспортизація  матеріальних і нематеріальних активів</t>
  </si>
  <si>
    <t>Придбання малих архітектурних форм/споруд</t>
  </si>
  <si>
    <t>Відведення дощових і талих вод</t>
  </si>
  <si>
    <t>Утримання рекреаційних територій</t>
  </si>
  <si>
    <t>Новорічне та Різдвяне оформлення міста</t>
  </si>
  <si>
    <t>Інші видатки</t>
  </si>
  <si>
    <r>
      <rPr>
        <b/>
        <sz val="11"/>
        <rFont val="Times New Roman"/>
        <family val="1"/>
        <charset val="204"/>
      </rPr>
      <t xml:space="preserve">Програма розвитку дорожнього господарства Луцької міської територіальної громади на 2018-2020 роки. </t>
    </r>
    <r>
      <rPr>
        <sz val="11"/>
        <rFont val="Times New Roman"/>
        <family val="1"/>
        <charset val="204"/>
      </rPr>
      <t>Р-ня ЛМР від 29.11.2017 №34/21, зміни від 28.03.2018 №39/31, від 21.12.2018 №51/22, від 26.02.2020 № 70/67</t>
    </r>
  </si>
  <si>
    <t>Реконструкція вулично-дорожньої мережі міста</t>
  </si>
  <si>
    <t xml:space="preserve">Капітальний ремонт вулично-дорожньої мережі </t>
  </si>
  <si>
    <t>Капітальний та поточний ремонт прибудинкових територій</t>
  </si>
  <si>
    <t xml:space="preserve">Поточний ремонт вулично-дорожньої мережі </t>
  </si>
  <si>
    <t>Капітальний ремонт мостів та шляхопроводів</t>
  </si>
  <si>
    <t>Поточний ремонт мостів та шляхопроводів, турнікетного, пішохідного та транспортного огородження</t>
  </si>
  <si>
    <t>Буд-во та реконструкція об'єктів світлофорного господарства міста</t>
  </si>
  <si>
    <t>Капітальний ремонт об'єктів світлофорного господарства міста</t>
  </si>
  <si>
    <t>Експлуатація мереж зовнішнього освітлення та світлофорних об'єктів. Електроенергія для освітлення міста</t>
  </si>
  <si>
    <t>Будівництво та реконструкція мереж зовнішнього освітлення міста</t>
  </si>
  <si>
    <t>Встановлення та обслуговування дорожніх знаків</t>
  </si>
  <si>
    <t>Нанесення та поновлення дорожньої розмітки</t>
  </si>
  <si>
    <t>Запровадження автоматизованого управління керування світлофорними об'єктами та зовнішнім освітленням</t>
  </si>
  <si>
    <t>Буд-во, реконструкція та кап. ремонт мережі зливової каналізації</t>
  </si>
  <si>
    <t>Експлуатація мереж зливової каналізації</t>
  </si>
  <si>
    <t>Паспортицація вулиць та інженерних споруд міста</t>
  </si>
  <si>
    <t>Оплата електроенергії за освітлення вулиць та прибуд. територій</t>
  </si>
  <si>
    <t>Зимове утримання доріг</t>
  </si>
  <si>
    <t>Влаштування та ремонт елементів безпеки</t>
  </si>
  <si>
    <r>
      <rPr>
        <b/>
        <sz val="11"/>
        <color rgb="FF000000"/>
        <rFont val="Times New Roman"/>
        <family val="1"/>
        <charset val="204"/>
      </rPr>
      <t>Програма відшкодування частини суми кредитів ОСББ та ЖБК Луцької міської територіальної громади, залучених на впровадження в будинках енергоефективних заходів на 2018-2020 роки.</t>
    </r>
    <r>
      <rPr>
        <sz val="11"/>
        <color rgb="FF000000"/>
        <rFont val="Times New Roman"/>
        <family val="1"/>
        <charset val="204"/>
      </rPr>
      <t xml:space="preserve"> Р-ня ЛМР від 15.12.2017 №35/10, зміни від 26.02.2020 № 70/66</t>
    </r>
  </si>
  <si>
    <t>Підвищення енергоефективності житлового фонду, зменшення обсягів використання енергоресурсів. Залучення кредитних коштів на заходи термомодернізації та підвищення енергоефективності житлових будинків</t>
  </si>
  <si>
    <r>
      <rPr>
        <b/>
        <sz val="11"/>
        <rFont val="Times New Roman"/>
        <family val="1"/>
        <charset val="204"/>
      </rPr>
      <t xml:space="preserve">Програма поводження з твердими побутовими відходами у Луцькій міській територіальній громаді на 2018-2020 роки. </t>
    </r>
    <r>
      <rPr>
        <sz val="11"/>
        <rFont val="Times New Roman"/>
        <family val="1"/>
        <charset val="204"/>
      </rPr>
      <t>Р-ня ЛМР від 31.10.2018 №48/8, зміни від 29.01.2020 №69/88</t>
    </r>
  </si>
  <si>
    <t>Створення системи поводження з ТПВ заснованої на нових технологіях для вирішення наявних проблем у короткостроковій перспективі та підготовки матеріальної, інформаційної і фінансової бази для управління ТПВ на довгострокову перспективу.</t>
  </si>
  <si>
    <r>
      <rPr>
        <b/>
        <sz val="11"/>
        <rFont val="Times New Roman"/>
        <family val="1"/>
        <charset val="204"/>
      </rPr>
      <t xml:space="preserve">Програма розвитку та утримання парків та скверів, інших озеленених територій міста Луцька на 2019-2021 роки.
</t>
    </r>
    <r>
      <rPr>
        <sz val="11"/>
        <rFont val="Times New Roman"/>
        <family val="1"/>
        <charset val="204"/>
      </rPr>
      <t>Р-ня ЛМР від 27.02.2019 № 53/74</t>
    </r>
  </si>
  <si>
    <t>Екологічний, матеріально-технічний, естетичний напрямки. Утримання територій.</t>
  </si>
  <si>
    <r>
      <rPr>
        <b/>
        <sz val="11"/>
        <rFont val="Times New Roman"/>
        <family val="1"/>
        <charset val="204"/>
      </rPr>
      <t>Департамент житлово-комунального господарства</t>
    </r>
    <r>
      <rPr>
        <sz val="11"/>
        <rFont val="Times New Roman"/>
        <family val="1"/>
        <charset val="204"/>
      </rPr>
      <t>,</t>
    </r>
    <r>
      <rPr>
        <b/>
        <sz val="11"/>
        <rFont val="Times New Roman"/>
        <family val="1"/>
        <charset val="204"/>
      </rPr>
      <t xml:space="preserve"> </t>
    </r>
    <r>
      <rPr>
        <sz val="11"/>
        <rFont val="Times New Roman"/>
        <family val="1"/>
        <charset val="204"/>
      </rPr>
      <t>КП«Парки та сквери м.Луцька»</t>
    </r>
  </si>
  <si>
    <r>
      <rPr>
        <b/>
        <sz val="11"/>
        <rFont val="Times New Roman"/>
        <family val="1"/>
        <charset val="204"/>
      </rPr>
      <t xml:space="preserve">Програма підтримки ініціатив виборців територіальних виборчих округів, від яких не було обрано депутатів Луцької міської ради на 2018-2020 роки
</t>
    </r>
    <r>
      <rPr>
        <sz val="11"/>
        <rFont val="Times New Roman"/>
        <family val="1"/>
        <charset val="204"/>
      </rPr>
      <t>Р-ня ЛМР від 27.09.2017 №31/3, зміни від 29.11.2017 №34/32, від 29.08.2018 №46/5, від 29.05.2019 №57/60</t>
    </r>
  </si>
  <si>
    <t>Підтримки ініціатив виборців територіальних виборчих округів, від яких не було обрано депутатів Луцької міської ради (озеленення міста, капітальний ремонт мереж житлового фонду, поточний ремонт прибудинкових територій)</t>
  </si>
  <si>
    <t>Виконавчі органи міської ради</t>
  </si>
  <si>
    <r>
      <rPr>
        <b/>
        <sz val="11"/>
        <rFont val="Times New Roman"/>
        <family val="1"/>
        <charset val="1"/>
      </rPr>
      <t xml:space="preserve">Програма підтримки органів самоорганізації населення (ОСН) міста Луцька на 2017-2020 роки. </t>
    </r>
    <r>
      <rPr>
        <sz val="11"/>
        <rFont val="Times New Roman"/>
        <family val="1"/>
        <charset val="1"/>
      </rPr>
      <t>Р-ня ЛМР від 26.10.2016 №14/13</t>
    </r>
  </si>
  <si>
    <t>Організаційно-методичні та інформаційні заходи щодо діяльності ОСН. Співфінансування проектів з благоустрою території ОСН. Проведення міського конкурсу з благоустрою територій ОСН  за номінаціями «Зразковий двір», "Зразкова вулиця"</t>
  </si>
  <si>
    <r>
      <rPr>
        <b/>
        <sz val="11"/>
        <rFont val="Times New Roman"/>
        <family val="1"/>
        <charset val="204"/>
      </rPr>
      <t xml:space="preserve">Програма ремонтів історичних вхідних дверей, вікон та балконів будинків у місті Луцьку на 2019-2020 роки «Автентичний Луцьк». </t>
    </r>
    <r>
      <rPr>
        <sz val="11"/>
        <rFont val="Times New Roman"/>
        <family val="1"/>
        <charset val="204"/>
      </rPr>
      <t>Р-ня ЛМР від 24.04.2019 №56/78. Зміни від 30.10.2019 № 65/41</t>
    </r>
  </si>
  <si>
    <t>Проведення невідкладних реставраційних робіт або поточних ремонтних робіт автентичних вхідних дверей, вікон та балконів</t>
  </si>
  <si>
    <r>
      <rPr>
        <sz val="11"/>
        <rFont val="Times New Roman"/>
        <family val="1"/>
        <charset val="204"/>
      </rPr>
      <t xml:space="preserve">Виконавчі органи міської ради, </t>
    </r>
    <r>
      <rPr>
        <b/>
        <sz val="11"/>
        <rFont val="Times New Roman"/>
        <family val="1"/>
        <charset val="204"/>
      </rPr>
      <t>департамент житлово-комунального господарства</t>
    </r>
    <r>
      <rPr>
        <sz val="11"/>
        <rFont val="Times New Roman"/>
        <family val="1"/>
        <charset val="204"/>
      </rPr>
      <t>, департамент культури</t>
    </r>
  </si>
  <si>
    <r>
      <rPr>
        <b/>
        <sz val="11"/>
        <rFont val="Times New Roman"/>
        <family val="1"/>
        <charset val="204"/>
      </rPr>
      <t xml:space="preserve">Програма забезпечення житлом на умовах співфінансування учасників бойових дій, осіб з інвалідністю внаслідок війни, бійців-добровольців, а також членів сімей загиблих (померлих), зниклих безвісти на 2020-2022 роки. </t>
    </r>
    <r>
      <rPr>
        <sz val="11"/>
        <rFont val="Times New Roman"/>
        <family val="1"/>
        <charset val="204"/>
      </rPr>
      <t>Р-ня ЛМР від 25.07.2018 №44/29. Зміни від 28.08.2019 №61/55.</t>
    </r>
  </si>
  <si>
    <t xml:space="preserve">Придбання житла на умовах співфінансування учасників </t>
  </si>
  <si>
    <r>
      <rPr>
        <b/>
        <sz val="11"/>
        <rFont val="Times New Roman"/>
        <family val="1"/>
        <charset val="204"/>
      </rPr>
      <t>Департамент соціальної політики</t>
    </r>
    <r>
      <rPr>
        <sz val="11"/>
        <rFont val="Times New Roman"/>
        <family val="1"/>
        <charset val="204"/>
      </rPr>
      <t>, департамент житлово-комунального господарства</t>
    </r>
  </si>
  <si>
    <r>
      <rPr>
        <b/>
        <sz val="11"/>
        <color rgb="FF000000"/>
        <rFont val="Times New Roman"/>
        <family val="1"/>
        <charset val="204"/>
      </rPr>
      <t>Програма впорядкування малих архітектурних форм, тимчасових споруд, металевих та дерев'яних конструкцій в територіальній громаді  міста Луцька на 2020 рік.</t>
    </r>
    <r>
      <rPr>
        <sz val="11"/>
        <color rgb="FF000000"/>
        <rFont val="Times New Roman"/>
        <family val="1"/>
        <charset val="204"/>
      </rPr>
      <t xml:space="preserve"> Р-ня ЛМР від 27.11.2019 № 66/69</t>
    </r>
  </si>
  <si>
    <t>Організація та проведення демонтажу. Зберігання тимчасових споруд (гаражів, кіосків тощо) та конструкцій. Прибирання та вивіз сміття, яке залишається після проведення демонтажу.</t>
  </si>
  <si>
    <t>Департамент муніципальної варти</t>
  </si>
  <si>
    <r>
      <rPr>
        <b/>
        <sz val="11"/>
        <rFont val="Times New Roman"/>
        <family val="1"/>
        <charset val="204"/>
      </rPr>
      <t xml:space="preserve">Міська комплексна програма "Безпечне місто Луцьк" на 2019-2021 роки.
</t>
    </r>
    <r>
      <rPr>
        <sz val="11"/>
        <rFont val="Times New Roman"/>
        <family val="1"/>
        <charset val="204"/>
      </rPr>
      <t>Р-ня ЛМР від 26.06.2</t>
    </r>
    <r>
      <rPr>
        <sz val="11"/>
        <color rgb="FF000000"/>
        <rFont val="Times New Roman"/>
        <family val="1"/>
        <charset val="204"/>
      </rPr>
      <t>019 № 58/56</t>
    </r>
  </si>
  <si>
    <t>Завершення проекту «Будівництво волоконно-оптичних ліній зв’язку із встановленням камер відео спостереження в місті Луцьку»</t>
  </si>
  <si>
    <r>
      <rPr>
        <b/>
        <sz val="11"/>
        <rFont val="Times New Roman"/>
        <family val="1"/>
        <charset val="204"/>
      </rPr>
      <t xml:space="preserve">Міська Програма забезпечення житлом дітей-сиріт, дітей, позбавлених батьківського піклування, та осіб з їх числа на 2017-2021 роки. </t>
    </r>
    <r>
      <rPr>
        <sz val="11"/>
        <rFont val="Times New Roman"/>
        <family val="1"/>
        <charset val="204"/>
      </rPr>
      <t>Р-ня ЛМР від 01.12.2016 № 15/30</t>
    </r>
  </si>
  <si>
    <t>Упорядкування житла, яке належить дітям-сиротам, дітям, позбавленим батьківського піклування та особам з їх числа. Придбання житла.</t>
  </si>
  <si>
    <r>
      <rPr>
        <sz val="11"/>
        <rFont val="Times New Roman"/>
        <family val="1"/>
        <charset val="204"/>
      </rPr>
      <t xml:space="preserve">Служба у справах дітей, </t>
    </r>
    <r>
      <rPr>
        <b/>
        <sz val="11"/>
        <rFont val="Times New Roman"/>
        <family val="1"/>
        <charset val="204"/>
      </rPr>
      <t>управління капітального будівництва</t>
    </r>
  </si>
  <si>
    <r>
      <rPr>
        <b/>
        <sz val="11"/>
        <rFont val="Times New Roman"/>
        <family val="1"/>
        <charset val="204"/>
      </rPr>
      <t xml:space="preserve">Програма будівництва мереж водовідведення у місті Луцьку на 2018-2020 роки. </t>
    </r>
    <r>
      <rPr>
        <sz val="11"/>
        <rFont val="Times New Roman"/>
        <family val="1"/>
        <charset val="204"/>
      </rPr>
      <t>Р-ня ЛМР від 06.10.2015 №79/3, зміни від 30.11.2016 №15/15, від 01.03.2018 №38/37</t>
    </r>
  </si>
  <si>
    <t>Будівництво мереж водовідведення від центральної каналізаційної мережі по прилеглим вулицям</t>
  </si>
  <si>
    <r>
      <rPr>
        <b/>
        <sz val="11"/>
        <rFont val="Times New Roman"/>
        <family val="1"/>
        <charset val="204"/>
      </rPr>
      <t xml:space="preserve">Програма підтримки малого і середнього підприємництва у місті Луцьку на 2019-2021 роки. </t>
    </r>
    <r>
      <rPr>
        <sz val="11"/>
        <rFont val="Times New Roman"/>
        <family val="1"/>
        <charset val="204"/>
      </rPr>
      <t>Р-ня ЛМР від 29.11.2018 № 49/58</t>
    </r>
  </si>
  <si>
    <t>Фінансово-кредитна та інвестиційна підтримка. Ресурсне та інформаційне забезпечення, формування інфраструктури підтримки підприємництва</t>
  </si>
  <si>
    <t>Управління розвитку підприємництва та реклами</t>
  </si>
  <si>
    <r>
      <rPr>
        <b/>
        <sz val="11"/>
        <rFont val="Times New Roman"/>
        <family val="1"/>
        <charset val="204"/>
      </rPr>
      <t xml:space="preserve">Програма управління місцевим боргом бюджету м. Луцька на 2018-2021 роки. </t>
    </r>
    <r>
      <rPr>
        <sz val="11"/>
        <rFont val="Times New Roman"/>
        <family val="1"/>
        <charset val="204"/>
      </rPr>
      <t>Р-ня ЛМР від 05.06.2018 №42/84. Зміни від 26.06.2019 №58/45</t>
    </r>
  </si>
  <si>
    <t>Погашення зовнішнього запозичення НЕФКО та обслуговування боргу</t>
  </si>
  <si>
    <t>Департамент фінансів та бюджету</t>
  </si>
  <si>
    <r>
      <rPr>
        <b/>
        <sz val="11"/>
        <rFont val="Times New Roman"/>
        <family val="1"/>
        <charset val="204"/>
      </rPr>
      <t xml:space="preserve">Програма покращення комунально-побутових умов для  утримування засуджених та осіб, взятих під варту, в слідчому ізоляторі та модернізації ІТЗО (інженерно-технічних засобів охорони) на 2020-2021 роки. </t>
    </r>
    <r>
      <rPr>
        <sz val="11"/>
        <rFont val="Times New Roman"/>
        <family val="1"/>
        <charset val="204"/>
      </rPr>
      <t>Р-ня ЛМР від 29.01.2020 №69/112</t>
    </r>
  </si>
  <si>
    <t>Оновлення і модернізація ІТЗО (інженерно-технічних засобів охорони). Створення необхідних умов для безпеки населення, надійної ізоляції засуджених та осіб, взятих під варту. Покращення комунально-побутових умов для утримування засуджених та осіб, взятих під варту.</t>
  </si>
  <si>
    <t>ДУ «Луцький СІЗО»</t>
  </si>
  <si>
    <t>Всього по Програмах</t>
  </si>
</sst>
</file>

<file path=xl/styles.xml><?xml version="1.0" encoding="utf-8"?>
<styleSheet xmlns="http://schemas.openxmlformats.org/spreadsheetml/2006/main">
  <numFmts count="2">
    <numFmt numFmtId="164" formatCode="0.0"/>
    <numFmt numFmtId="165" formatCode="#,##0.0"/>
  </numFmts>
  <fonts count="24">
    <font>
      <sz val="10"/>
      <name val="Arial"/>
      <family val="2"/>
      <charset val="204"/>
    </font>
    <font>
      <sz val="11"/>
      <name val="Times New Roman"/>
      <family val="1"/>
      <charset val="204"/>
    </font>
    <font>
      <b/>
      <sz val="16"/>
      <name val="Times New Roman"/>
      <family val="1"/>
      <charset val="204"/>
    </font>
    <font>
      <b/>
      <sz val="11"/>
      <name val="Times New Roman"/>
      <family val="1"/>
      <charset val="204"/>
    </font>
    <font>
      <b/>
      <sz val="11"/>
      <color rgb="FF339966"/>
      <name val="Times New Roman"/>
      <family val="1"/>
      <charset val="204"/>
    </font>
    <font>
      <sz val="11"/>
      <color rgb="FF000000"/>
      <name val="Times New Roman"/>
      <family val="1"/>
      <charset val="204"/>
    </font>
    <font>
      <sz val="11"/>
      <color rgb="FFB85C00"/>
      <name val="Times New Roman"/>
      <family val="1"/>
      <charset val="204"/>
    </font>
    <font>
      <sz val="11"/>
      <color rgb="FFFF0000"/>
      <name val="Times New Roman"/>
      <family val="1"/>
      <charset val="204"/>
    </font>
    <font>
      <sz val="18"/>
      <name val="Times New Roman"/>
      <family val="1"/>
      <charset val="204"/>
    </font>
    <font>
      <b/>
      <sz val="18"/>
      <name val="Times New Roman"/>
      <family val="1"/>
      <charset val="204"/>
    </font>
    <font>
      <b/>
      <sz val="16"/>
      <color rgb="FF000000"/>
      <name val="Times New Roman"/>
      <family val="1"/>
      <charset val="204"/>
    </font>
    <font>
      <b/>
      <sz val="16"/>
      <color rgb="FFB85C00"/>
      <name val="Times New Roman"/>
      <family val="1"/>
      <charset val="204"/>
    </font>
    <font>
      <b/>
      <sz val="16"/>
      <color rgb="FFFF0000"/>
      <name val="Times New Roman"/>
      <family val="1"/>
      <charset val="204"/>
    </font>
    <font>
      <b/>
      <sz val="11"/>
      <color rgb="FF000000"/>
      <name val="Times New Roman"/>
      <family val="1"/>
      <charset val="204"/>
    </font>
    <font>
      <b/>
      <sz val="13"/>
      <color rgb="FF000000"/>
      <name val="Times New Roman"/>
      <family val="1"/>
      <charset val="204"/>
    </font>
    <font>
      <b/>
      <sz val="11"/>
      <name val="Times New Roman"/>
      <family val="1"/>
      <charset val="1"/>
    </font>
    <font>
      <sz val="11"/>
      <name val="Times New Roman"/>
      <family val="1"/>
      <charset val="1"/>
    </font>
    <font>
      <sz val="13"/>
      <color rgb="FF000000"/>
      <name val="Times New Roman"/>
      <family val="1"/>
      <charset val="204"/>
    </font>
    <font>
      <b/>
      <sz val="15"/>
      <color rgb="FF000000"/>
      <name val="Times New Roman"/>
      <family val="1"/>
      <charset val="204"/>
    </font>
    <font>
      <b/>
      <sz val="14"/>
      <color rgb="FF000000"/>
      <name val="Times New Roman"/>
      <family val="1"/>
      <charset val="204"/>
    </font>
    <font>
      <sz val="10"/>
      <color rgb="FF000000"/>
      <name val="Times New Roman"/>
      <family val="1"/>
      <charset val="204"/>
    </font>
    <font>
      <b/>
      <sz val="12"/>
      <name val="Times New Roman"/>
      <family val="1"/>
      <charset val="204"/>
    </font>
    <font>
      <sz val="16"/>
      <name val="Times New Roman"/>
      <family val="1"/>
      <charset val="204"/>
    </font>
    <font>
      <sz val="14"/>
      <color rgb="FF000000"/>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22" fillId="0" borderId="0" xfId="0" applyFont="1" applyBorder="1" applyAlignment="1">
      <alignment horizontal="left" vertical="center"/>
    </xf>
    <xf numFmtId="0" fontId="21" fillId="0" borderId="1" xfId="0" applyFont="1" applyBorder="1" applyAlignment="1">
      <alignment horizontal="right" vertical="center" wrapText="1" indent="15"/>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Border="1" applyAlignment="1">
      <alignment horizontal="center" vertical="center" wrapText="1"/>
    </xf>
    <xf numFmtId="164" fontId="8" fillId="0" borderId="0" xfId="0"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164" fontId="7"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applyBorder="1" applyAlignment="1">
      <alignment horizontal="center" vertical="center"/>
    </xf>
    <xf numFmtId="164" fontId="7"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13"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165"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165"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1" fillId="0" borderId="0" xfId="0" applyFont="1" applyAlignment="1">
      <alignment horizontal="center"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5" fillId="0" borderId="0" xfId="0" applyFont="1" applyBorder="1" applyAlignment="1">
      <alignment horizontal="center" vertical="center"/>
    </xf>
    <xf numFmtId="165" fontId="23" fillId="0" borderId="0" xfId="0" applyNumberFormat="1" applyFont="1" applyAlignment="1">
      <alignment horizontal="center" vertical="center"/>
    </xf>
    <xf numFmtId="165" fontId="19" fillId="0" borderId="0" xfId="0" applyNumberFormat="1" applyFont="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B85C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08"/>
  <sheetViews>
    <sheetView tabSelected="1" zoomScale="65" zoomScaleNormal="65" workbookViewId="0">
      <pane ySplit="4" topLeftCell="A182" activePane="bottomLeft" state="frozen"/>
      <selection pane="bottomLeft" activeCell="C194" sqref="C194"/>
    </sheetView>
  </sheetViews>
  <sheetFormatPr defaultRowHeight="15"/>
  <cols>
    <col min="1" max="1" width="3.85546875" style="10" customWidth="1"/>
    <col min="2" max="2" width="44.42578125" style="17" customWidth="1"/>
    <col min="3" max="3" width="63" style="18" customWidth="1"/>
    <col min="4" max="4" width="26.42578125" style="10" customWidth="1"/>
    <col min="5" max="5" width="15.5703125" style="19" customWidth="1"/>
    <col min="6" max="6" width="13.42578125" style="20" customWidth="1"/>
    <col min="7" max="7" width="14.5703125" style="20" customWidth="1"/>
    <col min="8" max="8" width="10" style="21" customWidth="1"/>
    <col min="9" max="1025" width="8.85546875" style="10" customWidth="1"/>
  </cols>
  <sheetData>
    <row r="1" spans="1:8" ht="23.25">
      <c r="E1" s="22"/>
      <c r="G1" s="9" t="s">
        <v>1</v>
      </c>
      <c r="H1" s="9"/>
    </row>
    <row r="2" spans="1:8" ht="22.5" customHeight="1">
      <c r="A2" s="8" t="s">
        <v>2</v>
      </c>
      <c r="B2" s="8"/>
      <c r="C2" s="8"/>
      <c r="D2" s="8"/>
      <c r="E2" s="8"/>
      <c r="F2" s="8"/>
      <c r="G2" s="8"/>
      <c r="H2" s="8"/>
    </row>
    <row r="3" spans="1:8" ht="20.25">
      <c r="A3" s="23"/>
      <c r="B3" s="24"/>
      <c r="C3" s="25"/>
      <c r="D3" s="11"/>
      <c r="E3" s="26"/>
      <c r="F3" s="11"/>
      <c r="G3" s="11"/>
      <c r="H3" s="11"/>
    </row>
    <row r="4" spans="1:8" s="14" customFormat="1" ht="118.35" customHeight="1">
      <c r="A4" s="27" t="s">
        <v>0</v>
      </c>
      <c r="B4" s="28" t="s">
        <v>3</v>
      </c>
      <c r="C4" s="28" t="s">
        <v>4</v>
      </c>
      <c r="D4" s="27" t="s">
        <v>5</v>
      </c>
      <c r="E4" s="29" t="s">
        <v>6</v>
      </c>
      <c r="F4" s="29" t="s">
        <v>7</v>
      </c>
      <c r="G4" s="29" t="s">
        <v>8</v>
      </c>
      <c r="H4" s="27" t="s">
        <v>9</v>
      </c>
    </row>
    <row r="5" spans="1:8">
      <c r="A5" s="27">
        <v>1</v>
      </c>
      <c r="B5" s="28">
        <v>2</v>
      </c>
      <c r="C5" s="27">
        <v>3</v>
      </c>
      <c r="D5" s="27">
        <v>4</v>
      </c>
      <c r="E5" s="27">
        <v>5</v>
      </c>
      <c r="F5" s="27">
        <v>6</v>
      </c>
      <c r="G5" s="27">
        <v>7</v>
      </c>
      <c r="H5" s="27">
        <v>8</v>
      </c>
    </row>
    <row r="6" spans="1:8" s="12" customFormat="1" ht="150">
      <c r="A6" s="30">
        <v>1</v>
      </c>
      <c r="B6" s="28" t="s">
        <v>10</v>
      </c>
      <c r="C6" s="31" t="s">
        <v>11</v>
      </c>
      <c r="D6" s="30" t="s">
        <v>12</v>
      </c>
      <c r="E6" s="32">
        <v>7099.74</v>
      </c>
      <c r="F6" s="33">
        <v>1140</v>
      </c>
      <c r="G6" s="33">
        <v>643.46</v>
      </c>
      <c r="H6" s="34">
        <f t="shared" ref="H6:H19" si="0">G6/F6%</f>
        <v>56.443859649122807</v>
      </c>
    </row>
    <row r="7" spans="1:8" s="12" customFormat="1" ht="15" customHeight="1">
      <c r="A7" s="7" t="s">
        <v>13</v>
      </c>
      <c r="B7" s="7"/>
      <c r="C7" s="7"/>
      <c r="D7" s="7"/>
      <c r="E7" s="32">
        <f>SUM(E6:E6)</f>
        <v>7099.74</v>
      </c>
      <c r="F7" s="32">
        <f>SUM(F6:F6)</f>
        <v>1140</v>
      </c>
      <c r="G7" s="32">
        <f>SUM(G6:G6)</f>
        <v>643.46</v>
      </c>
      <c r="H7" s="35">
        <f t="shared" si="0"/>
        <v>56.443859649122807</v>
      </c>
    </row>
    <row r="8" spans="1:8" s="12" customFormat="1" ht="90">
      <c r="A8" s="30">
        <v>2</v>
      </c>
      <c r="B8" s="27" t="s">
        <v>14</v>
      </c>
      <c r="C8" s="31" t="s">
        <v>15</v>
      </c>
      <c r="D8" s="30" t="s">
        <v>16</v>
      </c>
      <c r="E8" s="32">
        <v>2667</v>
      </c>
      <c r="F8" s="33">
        <v>340</v>
      </c>
      <c r="G8" s="33">
        <v>340</v>
      </c>
      <c r="H8" s="34">
        <f t="shared" si="0"/>
        <v>100</v>
      </c>
    </row>
    <row r="9" spans="1:8" s="12" customFormat="1" ht="15" customHeight="1">
      <c r="A9" s="7" t="s">
        <v>13</v>
      </c>
      <c r="B9" s="7"/>
      <c r="C9" s="7"/>
      <c r="D9" s="7"/>
      <c r="E9" s="32">
        <f>SUM(E8:E8)</f>
        <v>2667</v>
      </c>
      <c r="F9" s="32">
        <f>SUM(F8:F8)</f>
        <v>340</v>
      </c>
      <c r="G9" s="32">
        <f>SUM(G8:G8)</f>
        <v>340</v>
      </c>
      <c r="H9" s="35">
        <f t="shared" si="0"/>
        <v>100</v>
      </c>
    </row>
    <row r="10" spans="1:8" s="13" customFormat="1" ht="90">
      <c r="A10" s="30">
        <v>3</v>
      </c>
      <c r="B10" s="27" t="s">
        <v>17</v>
      </c>
      <c r="C10" s="31" t="s">
        <v>18</v>
      </c>
      <c r="D10" s="30" t="s">
        <v>19</v>
      </c>
      <c r="E10" s="32">
        <v>250</v>
      </c>
      <c r="F10" s="33">
        <v>35</v>
      </c>
      <c r="G10" s="33">
        <v>35</v>
      </c>
      <c r="H10" s="34">
        <f t="shared" si="0"/>
        <v>100</v>
      </c>
    </row>
    <row r="11" spans="1:8" s="12" customFormat="1" ht="15" customHeight="1">
      <c r="A11" s="7" t="s">
        <v>13</v>
      </c>
      <c r="B11" s="7"/>
      <c r="C11" s="7"/>
      <c r="D11" s="7"/>
      <c r="E11" s="36">
        <f>SUM(E10:E10)</f>
        <v>250</v>
      </c>
      <c r="F11" s="36">
        <f>SUM(F10:F10)</f>
        <v>35</v>
      </c>
      <c r="G11" s="36">
        <f>SUM(G10:G10)</f>
        <v>35</v>
      </c>
      <c r="H11" s="37">
        <f t="shared" si="0"/>
        <v>100</v>
      </c>
    </row>
    <row r="12" spans="1:8" s="13" customFormat="1" ht="105">
      <c r="A12" s="30">
        <v>4</v>
      </c>
      <c r="B12" s="27" t="s">
        <v>20</v>
      </c>
      <c r="C12" s="31" t="s">
        <v>21</v>
      </c>
      <c r="D12" s="30" t="s">
        <v>22</v>
      </c>
      <c r="E12" s="32">
        <v>600</v>
      </c>
      <c r="F12" s="33">
        <v>14.2</v>
      </c>
      <c r="G12" s="33">
        <v>14.2</v>
      </c>
      <c r="H12" s="34">
        <f t="shared" si="0"/>
        <v>100</v>
      </c>
    </row>
    <row r="13" spans="1:8" s="12" customFormat="1" ht="15" customHeight="1">
      <c r="A13" s="7" t="s">
        <v>13</v>
      </c>
      <c r="B13" s="7"/>
      <c r="C13" s="7"/>
      <c r="D13" s="7"/>
      <c r="E13" s="36">
        <f>SUM(E12:E12)</f>
        <v>600</v>
      </c>
      <c r="F13" s="36">
        <f>SUM(F12:F12)</f>
        <v>14.2</v>
      </c>
      <c r="G13" s="36">
        <f>SUM(G12:G12)</f>
        <v>14.2</v>
      </c>
      <c r="H13" s="37">
        <f t="shared" si="0"/>
        <v>100</v>
      </c>
    </row>
    <row r="14" spans="1:8" s="13" customFormat="1" ht="88.5">
      <c r="A14" s="30">
        <v>5</v>
      </c>
      <c r="B14" s="27" t="s">
        <v>23</v>
      </c>
      <c r="C14" s="31" t="s">
        <v>24</v>
      </c>
      <c r="D14" s="30" t="s">
        <v>25</v>
      </c>
      <c r="E14" s="32">
        <v>920</v>
      </c>
      <c r="F14" s="33">
        <v>670</v>
      </c>
      <c r="G14" s="33">
        <v>372</v>
      </c>
      <c r="H14" s="34">
        <f t="shared" si="0"/>
        <v>55.522388059701491</v>
      </c>
    </row>
    <row r="15" spans="1:8" s="12" customFormat="1" ht="15" customHeight="1">
      <c r="A15" s="7" t="s">
        <v>13</v>
      </c>
      <c r="B15" s="7"/>
      <c r="C15" s="7"/>
      <c r="D15" s="7"/>
      <c r="E15" s="32">
        <f>SUM(E14:E14)</f>
        <v>920</v>
      </c>
      <c r="F15" s="32">
        <f>SUM(F14:F14)</f>
        <v>670</v>
      </c>
      <c r="G15" s="32">
        <f>SUM(G14:G14)</f>
        <v>372</v>
      </c>
      <c r="H15" s="35">
        <f t="shared" si="0"/>
        <v>55.522388059701491</v>
      </c>
    </row>
    <row r="16" spans="1:8" s="12" customFormat="1" ht="29.25" customHeight="1">
      <c r="A16" s="6">
        <v>6</v>
      </c>
      <c r="B16" s="7" t="s">
        <v>26</v>
      </c>
      <c r="C16" s="5" t="s">
        <v>27</v>
      </c>
      <c r="D16" s="30" t="s">
        <v>28</v>
      </c>
      <c r="E16" s="32">
        <v>150</v>
      </c>
      <c r="F16" s="32">
        <v>150</v>
      </c>
      <c r="G16" s="33">
        <v>58.948999999999998</v>
      </c>
      <c r="H16" s="34">
        <f t="shared" si="0"/>
        <v>39.29933333333333</v>
      </c>
    </row>
    <row r="17" spans="1:8" s="12" customFormat="1" ht="42.75">
      <c r="A17" s="6"/>
      <c r="B17" s="7"/>
      <c r="C17" s="5"/>
      <c r="D17" s="27" t="s">
        <v>29</v>
      </c>
      <c r="E17" s="32">
        <v>175.5</v>
      </c>
      <c r="F17" s="33">
        <v>173</v>
      </c>
      <c r="G17" s="33">
        <v>70.179680000000005</v>
      </c>
      <c r="H17" s="34">
        <f t="shared" si="0"/>
        <v>40.566289017341042</v>
      </c>
    </row>
    <row r="18" spans="1:8" s="12" customFormat="1" ht="15" customHeight="1">
      <c r="A18" s="7" t="s">
        <v>13</v>
      </c>
      <c r="B18" s="7"/>
      <c r="C18" s="7"/>
      <c r="D18" s="7"/>
      <c r="E18" s="36">
        <f>SUM(E16:E17)</f>
        <v>325.5</v>
      </c>
      <c r="F18" s="36">
        <f>SUM(F16:F17)</f>
        <v>323</v>
      </c>
      <c r="G18" s="36">
        <f>SUM(G16:G17)</f>
        <v>129.12868</v>
      </c>
      <c r="H18" s="37">
        <f t="shared" si="0"/>
        <v>39.977919504643964</v>
      </c>
    </row>
    <row r="19" spans="1:8" s="12" customFormat="1" ht="60" customHeight="1">
      <c r="A19" s="6">
        <v>7</v>
      </c>
      <c r="B19" s="7" t="s">
        <v>30</v>
      </c>
      <c r="C19" s="31" t="s">
        <v>31</v>
      </c>
      <c r="D19" s="30" t="s">
        <v>32</v>
      </c>
      <c r="E19" s="32">
        <v>4320</v>
      </c>
      <c r="F19" s="33">
        <v>3650</v>
      </c>
      <c r="G19" s="33">
        <v>1457</v>
      </c>
      <c r="H19" s="34">
        <f t="shared" si="0"/>
        <v>39.917808219178085</v>
      </c>
    </row>
    <row r="20" spans="1:8" s="12" customFormat="1" ht="60">
      <c r="A20" s="6"/>
      <c r="B20" s="7"/>
      <c r="C20" s="31" t="s">
        <v>33</v>
      </c>
      <c r="D20" s="30" t="s">
        <v>34</v>
      </c>
      <c r="E20" s="32">
        <v>700</v>
      </c>
      <c r="F20" s="33">
        <v>0</v>
      </c>
      <c r="G20" s="33">
        <v>0</v>
      </c>
      <c r="H20" s="34">
        <v>0</v>
      </c>
    </row>
    <row r="21" spans="1:8" s="12" customFormat="1" ht="32.25" customHeight="1">
      <c r="A21" s="6"/>
      <c r="B21" s="7"/>
      <c r="C21" s="31" t="s">
        <v>35</v>
      </c>
      <c r="D21" s="27" t="s">
        <v>36</v>
      </c>
      <c r="E21" s="36">
        <v>1300</v>
      </c>
      <c r="F21" s="36">
        <v>730</v>
      </c>
      <c r="G21" s="36">
        <v>0</v>
      </c>
      <c r="H21" s="37">
        <f t="shared" ref="H21:H42" si="1">G21/F21%</f>
        <v>0</v>
      </c>
    </row>
    <row r="22" spans="1:8" s="12" customFormat="1" ht="15" customHeight="1">
      <c r="A22" s="7" t="s">
        <v>13</v>
      </c>
      <c r="B22" s="7"/>
      <c r="C22" s="7"/>
      <c r="D22" s="7"/>
      <c r="E22" s="32">
        <f>SUM(E19:E21)</f>
        <v>6320</v>
      </c>
      <c r="F22" s="32">
        <f>SUM(F19:F21)</f>
        <v>4380</v>
      </c>
      <c r="G22" s="33">
        <f>SUM(G19:G21)</f>
        <v>1457</v>
      </c>
      <c r="H22" s="34">
        <f t="shared" si="1"/>
        <v>33.264840182648406</v>
      </c>
    </row>
    <row r="23" spans="1:8" s="14" customFormat="1" ht="75">
      <c r="A23" s="30">
        <v>8</v>
      </c>
      <c r="B23" s="38" t="s">
        <v>37</v>
      </c>
      <c r="C23" s="31" t="s">
        <v>38</v>
      </c>
      <c r="D23" s="30" t="s">
        <v>39</v>
      </c>
      <c r="E23" s="32">
        <v>630</v>
      </c>
      <c r="F23" s="33">
        <v>550</v>
      </c>
      <c r="G23" s="33">
        <v>29.6</v>
      </c>
      <c r="H23" s="34">
        <f t="shared" si="1"/>
        <v>5.3818181818181818</v>
      </c>
    </row>
    <row r="24" spans="1:8" s="12" customFormat="1" ht="15" customHeight="1">
      <c r="A24" s="7" t="s">
        <v>13</v>
      </c>
      <c r="B24" s="7"/>
      <c r="C24" s="7"/>
      <c r="D24" s="7"/>
      <c r="E24" s="32">
        <f>SUM(E23:E23)</f>
        <v>630</v>
      </c>
      <c r="F24" s="32">
        <f>SUM(F23:F23)</f>
        <v>550</v>
      </c>
      <c r="G24" s="32">
        <f>SUM(G23:G23)</f>
        <v>29.6</v>
      </c>
      <c r="H24" s="35">
        <f t="shared" si="1"/>
        <v>5.3818181818181818</v>
      </c>
    </row>
    <row r="25" spans="1:8" s="13" customFormat="1" ht="102">
      <c r="A25" s="30">
        <v>9</v>
      </c>
      <c r="B25" s="38" t="s">
        <v>40</v>
      </c>
      <c r="C25" s="31" t="s">
        <v>41</v>
      </c>
      <c r="D25" s="30" t="s">
        <v>39</v>
      </c>
      <c r="E25" s="32">
        <v>8492</v>
      </c>
      <c r="F25" s="32">
        <v>8492</v>
      </c>
      <c r="G25" s="33">
        <v>3860.4</v>
      </c>
      <c r="H25" s="34">
        <f t="shared" si="1"/>
        <v>45.4592557701366</v>
      </c>
    </row>
    <row r="26" spans="1:8" s="12" customFormat="1" ht="15" customHeight="1">
      <c r="A26" s="7" t="s">
        <v>13</v>
      </c>
      <c r="B26" s="7"/>
      <c r="C26" s="7"/>
      <c r="D26" s="7"/>
      <c r="E26" s="36">
        <f>SUM(E25)</f>
        <v>8492</v>
      </c>
      <c r="F26" s="36">
        <f>SUM(F25)</f>
        <v>8492</v>
      </c>
      <c r="G26" s="36">
        <f>SUM(G25)</f>
        <v>3860.4</v>
      </c>
      <c r="H26" s="37">
        <f t="shared" si="1"/>
        <v>45.4592557701366</v>
      </c>
    </row>
    <row r="27" spans="1:8" s="13" customFormat="1" ht="87.75">
      <c r="A27" s="30">
        <v>10</v>
      </c>
      <c r="B27" s="27" t="s">
        <v>42</v>
      </c>
      <c r="C27" s="31" t="s">
        <v>43</v>
      </c>
      <c r="D27" s="30" t="s">
        <v>39</v>
      </c>
      <c r="E27" s="32">
        <v>756</v>
      </c>
      <c r="F27" s="32">
        <v>793</v>
      </c>
      <c r="G27" s="33">
        <v>62</v>
      </c>
      <c r="H27" s="34">
        <f t="shared" si="1"/>
        <v>7.8184110970996219</v>
      </c>
    </row>
    <row r="28" spans="1:8" s="12" customFormat="1" ht="15" customHeight="1">
      <c r="A28" s="7" t="s">
        <v>13</v>
      </c>
      <c r="B28" s="7"/>
      <c r="C28" s="7"/>
      <c r="D28" s="7"/>
      <c r="E28" s="32">
        <f>SUM(E27)</f>
        <v>756</v>
      </c>
      <c r="F28" s="32">
        <f>SUM(F27)</f>
        <v>793</v>
      </c>
      <c r="G28" s="32">
        <f>SUM(G27)</f>
        <v>62</v>
      </c>
      <c r="H28" s="35">
        <f t="shared" si="1"/>
        <v>7.8184110970996219</v>
      </c>
    </row>
    <row r="29" spans="1:8" s="13" customFormat="1" ht="102.75">
      <c r="A29" s="30">
        <v>11</v>
      </c>
      <c r="B29" s="27" t="s">
        <v>44</v>
      </c>
      <c r="C29" s="31" t="s">
        <v>45</v>
      </c>
      <c r="D29" s="30" t="s">
        <v>46</v>
      </c>
      <c r="E29" s="32">
        <v>3022.5</v>
      </c>
      <c r="F29" s="32">
        <v>4793</v>
      </c>
      <c r="G29" s="33">
        <v>3462.279</v>
      </c>
      <c r="H29" s="34">
        <f t="shared" si="1"/>
        <v>72.236156895472561</v>
      </c>
    </row>
    <row r="30" spans="1:8" s="12" customFormat="1" ht="15" customHeight="1">
      <c r="A30" s="7" t="s">
        <v>13</v>
      </c>
      <c r="B30" s="7"/>
      <c r="C30" s="7"/>
      <c r="D30" s="7"/>
      <c r="E30" s="36">
        <f>SUM(E29)</f>
        <v>3022.5</v>
      </c>
      <c r="F30" s="36">
        <f>SUM(F29)</f>
        <v>4793</v>
      </c>
      <c r="G30" s="36">
        <f>SUM(G29)</f>
        <v>3462.279</v>
      </c>
      <c r="H30" s="37">
        <f t="shared" si="1"/>
        <v>72.236156895472561</v>
      </c>
    </row>
    <row r="31" spans="1:8" s="13" customFormat="1" ht="58.5">
      <c r="A31" s="30">
        <v>12</v>
      </c>
      <c r="B31" s="27" t="s">
        <v>47</v>
      </c>
      <c r="C31" s="31" t="s">
        <v>48</v>
      </c>
      <c r="D31" s="30" t="s">
        <v>49</v>
      </c>
      <c r="E31" s="32">
        <v>1530</v>
      </c>
      <c r="F31" s="33">
        <v>1530</v>
      </c>
      <c r="G31" s="33">
        <v>164.01900000000001</v>
      </c>
      <c r="H31" s="34">
        <f t="shared" si="1"/>
        <v>10.720196078431373</v>
      </c>
    </row>
    <row r="32" spans="1:8" s="12" customFormat="1" ht="15" customHeight="1">
      <c r="A32" s="7" t="s">
        <v>13</v>
      </c>
      <c r="B32" s="7"/>
      <c r="C32" s="7"/>
      <c r="D32" s="7"/>
      <c r="E32" s="32">
        <f>SUM(E31)</f>
        <v>1530</v>
      </c>
      <c r="F32" s="32">
        <f>SUM(F31:F31)</f>
        <v>1530</v>
      </c>
      <c r="G32" s="32">
        <f>SUM(G31:G31)</f>
        <v>164.01900000000001</v>
      </c>
      <c r="H32" s="35">
        <f t="shared" si="1"/>
        <v>10.720196078431373</v>
      </c>
    </row>
    <row r="33" spans="1:8" s="12" customFormat="1" ht="150">
      <c r="A33" s="30">
        <v>13</v>
      </c>
      <c r="B33" s="27" t="s">
        <v>50</v>
      </c>
      <c r="C33" s="31" t="s">
        <v>51</v>
      </c>
      <c r="D33" s="30" t="s">
        <v>52</v>
      </c>
      <c r="E33" s="32">
        <v>1935</v>
      </c>
      <c r="F33" s="33">
        <v>1620</v>
      </c>
      <c r="G33" s="33">
        <v>128.05199999999999</v>
      </c>
      <c r="H33" s="34">
        <f t="shared" si="1"/>
        <v>7.9044444444444446</v>
      </c>
    </row>
    <row r="34" spans="1:8" s="12" customFormat="1" ht="15" customHeight="1">
      <c r="A34" s="7" t="s">
        <v>13</v>
      </c>
      <c r="B34" s="7"/>
      <c r="C34" s="7"/>
      <c r="D34" s="7"/>
      <c r="E34" s="32">
        <f>SUM(E33:E33)</f>
        <v>1935</v>
      </c>
      <c r="F34" s="32">
        <f>SUM(F33:F33)</f>
        <v>1620</v>
      </c>
      <c r="G34" s="32">
        <f>SUM(G33:G33)</f>
        <v>128.05199999999999</v>
      </c>
      <c r="H34" s="35">
        <f t="shared" si="1"/>
        <v>7.9044444444444446</v>
      </c>
    </row>
    <row r="35" spans="1:8" s="13" customFormat="1" ht="45">
      <c r="A35" s="30">
        <v>14</v>
      </c>
      <c r="B35" s="27" t="s">
        <v>53</v>
      </c>
      <c r="C35" s="31" t="s">
        <v>54</v>
      </c>
      <c r="D35" s="30" t="s">
        <v>55</v>
      </c>
      <c r="E35" s="32">
        <v>597</v>
      </c>
      <c r="F35" s="33">
        <v>597</v>
      </c>
      <c r="G35" s="33">
        <v>139.39500000000001</v>
      </c>
      <c r="H35" s="34">
        <f t="shared" si="1"/>
        <v>23.349246231155782</v>
      </c>
    </row>
    <row r="36" spans="1:8" s="12" customFormat="1" ht="15" customHeight="1">
      <c r="A36" s="7" t="s">
        <v>13</v>
      </c>
      <c r="B36" s="7"/>
      <c r="C36" s="7"/>
      <c r="D36" s="7"/>
      <c r="E36" s="36">
        <f>SUM(E35:E35)</f>
        <v>597</v>
      </c>
      <c r="F36" s="36">
        <f>SUM(F35:F35)</f>
        <v>597</v>
      </c>
      <c r="G36" s="36">
        <f>SUM(G35:G35)</f>
        <v>139.39500000000001</v>
      </c>
      <c r="H36" s="37">
        <f t="shared" si="1"/>
        <v>23.349246231155782</v>
      </c>
    </row>
    <row r="37" spans="1:8" s="13" customFormat="1" ht="78.75" customHeight="1">
      <c r="A37" s="30">
        <v>15</v>
      </c>
      <c r="B37" s="27" t="s">
        <v>56</v>
      </c>
      <c r="C37" s="31" t="s">
        <v>57</v>
      </c>
      <c r="D37" s="30" t="s">
        <v>58</v>
      </c>
      <c r="E37" s="32">
        <v>43565</v>
      </c>
      <c r="F37" s="33">
        <v>22246</v>
      </c>
      <c r="G37" s="33">
        <v>13969.834999999999</v>
      </c>
      <c r="H37" s="34">
        <f t="shared" si="1"/>
        <v>62.7970646408343</v>
      </c>
    </row>
    <row r="38" spans="1:8" s="12" customFormat="1" ht="15" customHeight="1">
      <c r="A38" s="7" t="s">
        <v>13</v>
      </c>
      <c r="B38" s="7"/>
      <c r="C38" s="7"/>
      <c r="D38" s="7"/>
      <c r="E38" s="36">
        <f>SUM(E37:E37)</f>
        <v>43565</v>
      </c>
      <c r="F38" s="36">
        <f>SUM(F37:F37)</f>
        <v>22246</v>
      </c>
      <c r="G38" s="36">
        <f>SUM(G37:G37)</f>
        <v>13969.834999999999</v>
      </c>
      <c r="H38" s="37">
        <f t="shared" si="1"/>
        <v>62.7970646408343</v>
      </c>
    </row>
    <row r="39" spans="1:8" s="13" customFormat="1" ht="180" customHeight="1">
      <c r="A39" s="30">
        <v>16</v>
      </c>
      <c r="B39" s="27" t="s">
        <v>59</v>
      </c>
      <c r="C39" s="31" t="s">
        <v>60</v>
      </c>
      <c r="D39" s="30" t="s">
        <v>61</v>
      </c>
      <c r="E39" s="32">
        <v>135386.74</v>
      </c>
      <c r="F39" s="33">
        <v>56225</v>
      </c>
      <c r="G39" s="33">
        <v>31149.25</v>
      </c>
      <c r="H39" s="34">
        <f t="shared" si="1"/>
        <v>55.401067140951533</v>
      </c>
    </row>
    <row r="40" spans="1:8" s="12" customFormat="1" ht="15" customHeight="1">
      <c r="A40" s="7" t="s">
        <v>13</v>
      </c>
      <c r="B40" s="7"/>
      <c r="C40" s="7"/>
      <c r="D40" s="7"/>
      <c r="E40" s="36">
        <f>SUM(E39:E39)</f>
        <v>135386.74</v>
      </c>
      <c r="F40" s="36">
        <f>SUM(F39:F39)</f>
        <v>56225</v>
      </c>
      <c r="G40" s="36">
        <f>SUM(G39:G39)</f>
        <v>31149.25</v>
      </c>
      <c r="H40" s="37">
        <f t="shared" si="1"/>
        <v>55.401067140951533</v>
      </c>
    </row>
    <row r="41" spans="1:8" s="13" customFormat="1" ht="95.25" customHeight="1">
      <c r="A41" s="30">
        <v>17</v>
      </c>
      <c r="B41" s="27" t="s">
        <v>62</v>
      </c>
      <c r="C41" s="31" t="s">
        <v>63</v>
      </c>
      <c r="D41" s="30" t="s">
        <v>64</v>
      </c>
      <c r="E41" s="32">
        <v>4100</v>
      </c>
      <c r="F41" s="33">
        <v>1609.6</v>
      </c>
      <c r="G41" s="33">
        <v>309.60000000000002</v>
      </c>
      <c r="H41" s="34">
        <f t="shared" si="1"/>
        <v>19.234592445328033</v>
      </c>
    </row>
    <row r="42" spans="1:8" s="12" customFormat="1" ht="15" customHeight="1">
      <c r="A42" s="7" t="s">
        <v>13</v>
      </c>
      <c r="B42" s="7"/>
      <c r="C42" s="7"/>
      <c r="D42" s="7"/>
      <c r="E42" s="36">
        <f>SUM(E41:E41)</f>
        <v>4100</v>
      </c>
      <c r="F42" s="36">
        <f>SUM(F41:F41)</f>
        <v>1609.6</v>
      </c>
      <c r="G42" s="36">
        <f>SUM(G41:G41)</f>
        <v>309.60000000000002</v>
      </c>
      <c r="H42" s="37">
        <f t="shared" si="1"/>
        <v>19.234592445328033</v>
      </c>
    </row>
    <row r="43" spans="1:8" s="13" customFormat="1" ht="81.75" customHeight="1">
      <c r="A43" s="30">
        <v>18</v>
      </c>
      <c r="B43" s="27" t="s">
        <v>65</v>
      </c>
      <c r="C43" s="31" t="s">
        <v>66</v>
      </c>
      <c r="D43" s="30" t="s">
        <v>67</v>
      </c>
      <c r="E43" s="32">
        <v>684.4</v>
      </c>
      <c r="F43" s="33">
        <v>0</v>
      </c>
      <c r="G43" s="33">
        <v>0</v>
      </c>
      <c r="H43" s="34">
        <v>0</v>
      </c>
    </row>
    <row r="44" spans="1:8" s="12" customFormat="1" ht="15" customHeight="1">
      <c r="A44" s="7" t="s">
        <v>13</v>
      </c>
      <c r="B44" s="7"/>
      <c r="C44" s="7"/>
      <c r="D44" s="7"/>
      <c r="E44" s="36">
        <f>SUM(E43:E43)</f>
        <v>684.4</v>
      </c>
      <c r="F44" s="39">
        <f>SUM(F43:F43)</f>
        <v>0</v>
      </c>
      <c r="G44" s="39">
        <f>SUM(G43:G43)</f>
        <v>0</v>
      </c>
      <c r="H44" s="40">
        <v>0</v>
      </c>
    </row>
    <row r="45" spans="1:8" s="13" customFormat="1" ht="57.75">
      <c r="A45" s="30">
        <v>19</v>
      </c>
      <c r="B45" s="27" t="s">
        <v>68</v>
      </c>
      <c r="C45" s="31" t="s">
        <v>69</v>
      </c>
      <c r="D45" s="30" t="s">
        <v>70</v>
      </c>
      <c r="E45" s="32">
        <v>853.1</v>
      </c>
      <c r="F45" s="33">
        <v>853.1</v>
      </c>
      <c r="G45" s="33">
        <v>305.5</v>
      </c>
      <c r="H45" s="34">
        <f>G45/F45%</f>
        <v>35.81057320361036</v>
      </c>
    </row>
    <row r="46" spans="1:8" s="12" customFormat="1" ht="15" customHeight="1">
      <c r="A46" s="7" t="s">
        <v>13</v>
      </c>
      <c r="B46" s="7"/>
      <c r="C46" s="7"/>
      <c r="D46" s="7"/>
      <c r="E46" s="32">
        <f>SUM(E45:E45)</f>
        <v>853.1</v>
      </c>
      <c r="F46" s="32">
        <f>SUM(F45:F45)</f>
        <v>853.1</v>
      </c>
      <c r="G46" s="32">
        <f>SUM(G45:G45)</f>
        <v>305.5</v>
      </c>
      <c r="H46" s="35">
        <f>G46/F46%</f>
        <v>35.81057320361036</v>
      </c>
    </row>
    <row r="47" spans="1:8" s="12" customFormat="1" ht="99.75">
      <c r="A47" s="30">
        <v>20</v>
      </c>
      <c r="B47" s="28" t="s">
        <v>71</v>
      </c>
      <c r="C47" s="31" t="s">
        <v>72</v>
      </c>
      <c r="D47" s="30" t="s">
        <v>73</v>
      </c>
      <c r="E47" s="32">
        <v>5800</v>
      </c>
      <c r="F47" s="32">
        <v>17316</v>
      </c>
      <c r="G47" s="33">
        <v>0</v>
      </c>
      <c r="H47" s="34">
        <f>G47/F47%</f>
        <v>0</v>
      </c>
    </row>
    <row r="48" spans="1:8" s="12" customFormat="1" ht="15" customHeight="1">
      <c r="A48" s="7" t="s">
        <v>13</v>
      </c>
      <c r="B48" s="7"/>
      <c r="C48" s="7"/>
      <c r="D48" s="7"/>
      <c r="E48" s="36">
        <f>SUM(E47)</f>
        <v>5800</v>
      </c>
      <c r="F48" s="36">
        <f>SUM(F47)</f>
        <v>17316</v>
      </c>
      <c r="G48" s="36">
        <f>SUM(G47)</f>
        <v>0</v>
      </c>
      <c r="H48" s="37">
        <f>G48/F48%</f>
        <v>0</v>
      </c>
    </row>
    <row r="49" spans="1:8" s="12" customFormat="1" ht="90">
      <c r="A49" s="30">
        <v>21</v>
      </c>
      <c r="B49" s="27" t="s">
        <v>74</v>
      </c>
      <c r="C49" s="31" t="s">
        <v>75</v>
      </c>
      <c r="D49" s="30" t="s">
        <v>76</v>
      </c>
      <c r="E49" s="32">
        <v>158800</v>
      </c>
      <c r="F49" s="33">
        <v>0</v>
      </c>
      <c r="G49" s="33">
        <v>0</v>
      </c>
      <c r="H49" s="34">
        <v>0</v>
      </c>
    </row>
    <row r="50" spans="1:8" s="12" customFormat="1" ht="15" customHeight="1">
      <c r="A50" s="7" t="s">
        <v>13</v>
      </c>
      <c r="B50" s="7"/>
      <c r="C50" s="7"/>
      <c r="D50" s="7"/>
      <c r="E50" s="36">
        <f>SUM(E49)</f>
        <v>158800</v>
      </c>
      <c r="F50" s="39">
        <f>SUM(F49)</f>
        <v>0</v>
      </c>
      <c r="G50" s="39">
        <f>SUM(G49)</f>
        <v>0</v>
      </c>
      <c r="H50" s="40">
        <v>0</v>
      </c>
    </row>
    <row r="51" spans="1:8" ht="72.75">
      <c r="A51" s="30">
        <v>22</v>
      </c>
      <c r="B51" s="28" t="s">
        <v>77</v>
      </c>
      <c r="C51" s="31" t="s">
        <v>78</v>
      </c>
      <c r="D51" s="30" t="s">
        <v>79</v>
      </c>
      <c r="E51" s="32">
        <v>440</v>
      </c>
      <c r="F51" s="41">
        <v>440</v>
      </c>
      <c r="G51" s="42">
        <v>108.4</v>
      </c>
      <c r="H51" s="34">
        <f t="shared" ref="H51:H60" si="2">G51/F51%</f>
        <v>24.636363636363637</v>
      </c>
    </row>
    <row r="52" spans="1:8" s="16" customFormat="1" ht="15" customHeight="1">
      <c r="A52" s="7" t="s">
        <v>13</v>
      </c>
      <c r="B52" s="7"/>
      <c r="C52" s="7"/>
      <c r="D52" s="7"/>
      <c r="E52" s="36">
        <f>SUM(E51)</f>
        <v>440</v>
      </c>
      <c r="F52" s="36">
        <f>SUM(F51)</f>
        <v>440</v>
      </c>
      <c r="G52" s="36">
        <f>SUM(G51)</f>
        <v>108.4</v>
      </c>
      <c r="H52" s="37">
        <f t="shared" si="2"/>
        <v>24.636363636363637</v>
      </c>
    </row>
    <row r="53" spans="1:8" s="13" customFormat="1" ht="72.75">
      <c r="A53" s="30">
        <v>23</v>
      </c>
      <c r="B53" s="27" t="s">
        <v>80</v>
      </c>
      <c r="C53" s="31" t="s">
        <v>81</v>
      </c>
      <c r="D53" s="30" t="s">
        <v>82</v>
      </c>
      <c r="E53" s="32">
        <v>794</v>
      </c>
      <c r="F53" s="33">
        <v>633</v>
      </c>
      <c r="G53" s="33">
        <v>256.39999999999998</v>
      </c>
      <c r="H53" s="34">
        <f t="shared" si="2"/>
        <v>40.505529225908369</v>
      </c>
    </row>
    <row r="54" spans="1:8" s="12" customFormat="1" ht="15" customHeight="1">
      <c r="A54" s="7" t="s">
        <v>13</v>
      </c>
      <c r="B54" s="7"/>
      <c r="C54" s="7"/>
      <c r="D54" s="7"/>
      <c r="E54" s="32">
        <f>SUM(E53)</f>
        <v>794</v>
      </c>
      <c r="F54" s="32">
        <f>SUM(F53)</f>
        <v>633</v>
      </c>
      <c r="G54" s="32">
        <f>SUM(G53)</f>
        <v>256.39999999999998</v>
      </c>
      <c r="H54" s="35">
        <f t="shared" si="2"/>
        <v>40.505529225908369</v>
      </c>
    </row>
    <row r="55" spans="1:8" s="13" customFormat="1" ht="73.5">
      <c r="A55" s="30">
        <v>24</v>
      </c>
      <c r="B55" s="27" t="s">
        <v>83</v>
      </c>
      <c r="C55" s="31" t="s">
        <v>84</v>
      </c>
      <c r="D55" s="30" t="s">
        <v>85</v>
      </c>
      <c r="E55" s="32">
        <v>9055</v>
      </c>
      <c r="F55" s="33">
        <v>4390</v>
      </c>
      <c r="G55" s="33">
        <v>542.46</v>
      </c>
      <c r="H55" s="34">
        <f t="shared" si="2"/>
        <v>12.356719817767654</v>
      </c>
    </row>
    <row r="56" spans="1:8" s="12" customFormat="1" ht="15" customHeight="1">
      <c r="A56" s="7" t="s">
        <v>13</v>
      </c>
      <c r="B56" s="7"/>
      <c r="C56" s="7"/>
      <c r="D56" s="7"/>
      <c r="E56" s="36">
        <f>SUM(E55)</f>
        <v>9055</v>
      </c>
      <c r="F56" s="36">
        <f>SUM(F55)</f>
        <v>4390</v>
      </c>
      <c r="G56" s="36">
        <f>SUM(G55)</f>
        <v>542.46</v>
      </c>
      <c r="H56" s="37">
        <f t="shared" si="2"/>
        <v>12.356719817767654</v>
      </c>
    </row>
    <row r="57" spans="1:8" s="13" customFormat="1" ht="73.5">
      <c r="A57" s="30">
        <v>25</v>
      </c>
      <c r="B57" s="27" t="s">
        <v>86</v>
      </c>
      <c r="C57" s="31" t="s">
        <v>87</v>
      </c>
      <c r="D57" s="30" t="s">
        <v>88</v>
      </c>
      <c r="E57" s="32">
        <v>2600</v>
      </c>
      <c r="F57" s="32">
        <v>1230</v>
      </c>
      <c r="G57" s="32">
        <v>596.34</v>
      </c>
      <c r="H57" s="35">
        <f t="shared" si="2"/>
        <v>48.482926829268294</v>
      </c>
    </row>
    <row r="58" spans="1:8" s="12" customFormat="1" ht="15" customHeight="1">
      <c r="A58" s="7" t="s">
        <v>13</v>
      </c>
      <c r="B58" s="7"/>
      <c r="C58" s="7"/>
      <c r="D58" s="7"/>
      <c r="E58" s="36">
        <f>SUM(E57)</f>
        <v>2600</v>
      </c>
      <c r="F58" s="36">
        <f>SUM(F57)</f>
        <v>1230</v>
      </c>
      <c r="G58" s="36">
        <f>SUM(G57)</f>
        <v>596.34</v>
      </c>
      <c r="H58" s="37">
        <f t="shared" si="2"/>
        <v>48.482926829268294</v>
      </c>
    </row>
    <row r="59" spans="1:8" s="12" customFormat="1" ht="60" customHeight="1">
      <c r="A59" s="6">
        <v>26</v>
      </c>
      <c r="B59" s="4" t="s">
        <v>89</v>
      </c>
      <c r="C59" s="31" t="s">
        <v>90</v>
      </c>
      <c r="D59" s="43" t="s">
        <v>91</v>
      </c>
      <c r="E59" s="32">
        <v>990</v>
      </c>
      <c r="F59" s="33">
        <v>914.53300000000002</v>
      </c>
      <c r="G59" s="33">
        <v>332.1</v>
      </c>
      <c r="H59" s="34">
        <f t="shared" si="2"/>
        <v>36.313615801726129</v>
      </c>
    </row>
    <row r="60" spans="1:8" s="12" customFormat="1" ht="105">
      <c r="A60" s="6"/>
      <c r="B60" s="4"/>
      <c r="C60" s="31" t="s">
        <v>92</v>
      </c>
      <c r="D60" s="27" t="s">
        <v>93</v>
      </c>
      <c r="E60" s="32">
        <v>8400</v>
      </c>
      <c r="F60" s="33">
        <v>1670</v>
      </c>
      <c r="G60" s="33">
        <v>178.1</v>
      </c>
      <c r="H60" s="34">
        <f t="shared" si="2"/>
        <v>10.664670658682635</v>
      </c>
    </row>
    <row r="61" spans="1:8" s="12" customFormat="1" ht="30">
      <c r="A61" s="6"/>
      <c r="B61" s="4"/>
      <c r="C61" s="31" t="s">
        <v>94</v>
      </c>
      <c r="D61" s="27" t="s">
        <v>95</v>
      </c>
      <c r="E61" s="32">
        <v>100</v>
      </c>
      <c r="F61" s="33">
        <v>0</v>
      </c>
      <c r="G61" s="33">
        <v>0</v>
      </c>
      <c r="H61" s="34">
        <v>0</v>
      </c>
    </row>
    <row r="62" spans="1:8" s="12" customFormat="1" ht="15" customHeight="1">
      <c r="A62" s="7" t="s">
        <v>13</v>
      </c>
      <c r="B62" s="7"/>
      <c r="C62" s="7"/>
      <c r="D62" s="7"/>
      <c r="E62" s="36">
        <f>SUM(E59:E61)</f>
        <v>9490</v>
      </c>
      <c r="F62" s="36">
        <f>SUM(F59:F61)</f>
        <v>2584.5329999999999</v>
      </c>
      <c r="G62" s="36">
        <f>SUM(G59:G61)</f>
        <v>510.20000000000005</v>
      </c>
      <c r="H62" s="37">
        <f t="shared" ref="H62:H81" si="3">G62/F62%</f>
        <v>19.740510181142977</v>
      </c>
    </row>
    <row r="63" spans="1:8" s="13" customFormat="1" ht="15" customHeight="1">
      <c r="A63" s="6">
        <v>27</v>
      </c>
      <c r="B63" s="4" t="s">
        <v>96</v>
      </c>
      <c r="C63" s="31" t="s">
        <v>97</v>
      </c>
      <c r="D63" s="7" t="s">
        <v>98</v>
      </c>
      <c r="E63" s="32">
        <v>20040</v>
      </c>
      <c r="F63" s="33">
        <v>35</v>
      </c>
      <c r="G63" s="33">
        <v>0</v>
      </c>
      <c r="H63" s="34">
        <f t="shared" si="3"/>
        <v>0</v>
      </c>
    </row>
    <row r="64" spans="1:8" s="13" customFormat="1">
      <c r="A64" s="6"/>
      <c r="B64" s="4"/>
      <c r="C64" s="31" t="s">
        <v>99</v>
      </c>
      <c r="D64" s="7"/>
      <c r="E64" s="32">
        <v>20731.3</v>
      </c>
      <c r="F64" s="33">
        <v>7223.3</v>
      </c>
      <c r="G64" s="33">
        <v>88.36</v>
      </c>
      <c r="H64" s="34">
        <f t="shared" si="3"/>
        <v>1.2232636052773662</v>
      </c>
    </row>
    <row r="65" spans="1:8" s="13" customFormat="1">
      <c r="A65" s="6"/>
      <c r="B65" s="4"/>
      <c r="C65" s="31" t="s">
        <v>100</v>
      </c>
      <c r="D65" s="7"/>
      <c r="E65" s="32">
        <v>170</v>
      </c>
      <c r="F65" s="33">
        <v>95.5</v>
      </c>
      <c r="G65" s="33">
        <v>0.64800000000000002</v>
      </c>
      <c r="H65" s="34">
        <f t="shared" si="3"/>
        <v>0.67853403141361257</v>
      </c>
    </row>
    <row r="66" spans="1:8" s="13" customFormat="1" ht="19.5" hidden="1">
      <c r="A66" s="6"/>
      <c r="B66" s="4"/>
      <c r="C66" s="31" t="s">
        <v>101</v>
      </c>
      <c r="D66" s="7"/>
      <c r="E66" s="44">
        <v>235.5</v>
      </c>
      <c r="F66" s="44">
        <v>248</v>
      </c>
      <c r="G66" s="33">
        <v>10.265000000000001</v>
      </c>
      <c r="H66" s="34">
        <f t="shared" si="3"/>
        <v>4.1391129032258069</v>
      </c>
    </row>
    <row r="67" spans="1:8" s="13" customFormat="1" ht="75">
      <c r="A67" s="6"/>
      <c r="B67" s="4"/>
      <c r="C67" s="31" t="s">
        <v>102</v>
      </c>
      <c r="D67" s="7"/>
      <c r="E67" s="32">
        <v>7148.2</v>
      </c>
      <c r="F67" s="33">
        <v>4615.1000000000004</v>
      </c>
      <c r="G67" s="33">
        <v>511.43599999999998</v>
      </c>
      <c r="H67" s="34">
        <f t="shared" si="3"/>
        <v>11.081796710797164</v>
      </c>
    </row>
    <row r="68" spans="1:8" s="13" customFormat="1" ht="30" hidden="1">
      <c r="A68" s="6"/>
      <c r="B68" s="4"/>
      <c r="C68" s="31" t="s">
        <v>103</v>
      </c>
      <c r="D68" s="7"/>
      <c r="E68" s="44">
        <v>170</v>
      </c>
      <c r="F68" s="44">
        <v>385.3</v>
      </c>
      <c r="G68" s="33">
        <v>56.765000000000001</v>
      </c>
      <c r="H68" s="34">
        <f t="shared" si="3"/>
        <v>14.732675837010122</v>
      </c>
    </row>
    <row r="69" spans="1:8" s="13" customFormat="1">
      <c r="A69" s="6"/>
      <c r="B69" s="4"/>
      <c r="C69" s="31" t="s">
        <v>104</v>
      </c>
      <c r="D69" s="7"/>
      <c r="E69" s="32">
        <v>200</v>
      </c>
      <c r="F69" s="33">
        <v>170</v>
      </c>
      <c r="G69" s="33">
        <v>0</v>
      </c>
      <c r="H69" s="34">
        <f t="shared" si="3"/>
        <v>0</v>
      </c>
    </row>
    <row r="70" spans="1:8" s="13" customFormat="1">
      <c r="A70" s="6"/>
      <c r="B70" s="4"/>
      <c r="C70" s="31" t="s">
        <v>105</v>
      </c>
      <c r="D70" s="7"/>
      <c r="E70" s="32">
        <v>70</v>
      </c>
      <c r="F70" s="33">
        <v>70</v>
      </c>
      <c r="G70" s="33">
        <v>14.723000000000001</v>
      </c>
      <c r="H70" s="34">
        <f t="shared" si="3"/>
        <v>21.032857142857146</v>
      </c>
    </row>
    <row r="71" spans="1:8" s="12" customFormat="1" ht="15" customHeight="1">
      <c r="A71" s="7" t="s">
        <v>13</v>
      </c>
      <c r="B71" s="7"/>
      <c r="C71" s="7"/>
      <c r="D71" s="7"/>
      <c r="E71" s="36">
        <f>SUM(E63:E70)</f>
        <v>48765</v>
      </c>
      <c r="F71" s="36">
        <f>SUM(F63:F70)</f>
        <v>12842.2</v>
      </c>
      <c r="G71" s="36">
        <f>SUM(G63:G70)</f>
        <v>682.19699999999989</v>
      </c>
      <c r="H71" s="37">
        <f t="shared" si="3"/>
        <v>5.3121505661023809</v>
      </c>
    </row>
    <row r="72" spans="1:8" s="12" customFormat="1" ht="15" customHeight="1">
      <c r="A72" s="6">
        <v>28</v>
      </c>
      <c r="B72" s="7" t="s">
        <v>106</v>
      </c>
      <c r="C72" s="31" t="s">
        <v>107</v>
      </c>
      <c r="D72" s="27" t="s">
        <v>95</v>
      </c>
      <c r="E72" s="32">
        <v>1050</v>
      </c>
      <c r="F72" s="33">
        <v>1048.1099999999999</v>
      </c>
      <c r="G72" s="33">
        <v>854.14300000000003</v>
      </c>
      <c r="H72" s="34">
        <f t="shared" si="3"/>
        <v>81.493640934634726</v>
      </c>
    </row>
    <row r="73" spans="1:8" s="12" customFormat="1" ht="42.75">
      <c r="A73" s="6"/>
      <c r="B73" s="7"/>
      <c r="C73" s="31" t="s">
        <v>108</v>
      </c>
      <c r="D73" s="27" t="s">
        <v>109</v>
      </c>
      <c r="E73" s="32">
        <v>870</v>
      </c>
      <c r="F73" s="33">
        <v>865.10299999999995</v>
      </c>
      <c r="G73" s="33">
        <v>177.46100000000001</v>
      </c>
      <c r="H73" s="34">
        <f t="shared" si="3"/>
        <v>20.513279921581596</v>
      </c>
    </row>
    <row r="74" spans="1:8" s="12" customFormat="1" ht="28.5">
      <c r="A74" s="6"/>
      <c r="B74" s="7"/>
      <c r="C74" s="31" t="s">
        <v>110</v>
      </c>
      <c r="D74" s="27" t="s">
        <v>111</v>
      </c>
      <c r="E74" s="32">
        <v>60</v>
      </c>
      <c r="F74" s="33">
        <v>60</v>
      </c>
      <c r="G74" s="33">
        <v>30</v>
      </c>
      <c r="H74" s="34">
        <f t="shared" si="3"/>
        <v>50</v>
      </c>
    </row>
    <row r="75" spans="1:8" s="12" customFormat="1">
      <c r="A75" s="6"/>
      <c r="B75" s="7"/>
      <c r="C75" s="31" t="s">
        <v>112</v>
      </c>
      <c r="D75" s="27" t="s">
        <v>113</v>
      </c>
      <c r="E75" s="32">
        <v>35</v>
      </c>
      <c r="F75" s="33">
        <v>34.780999999999999</v>
      </c>
      <c r="G75" s="33">
        <v>33</v>
      </c>
      <c r="H75" s="34">
        <f t="shared" si="3"/>
        <v>94.879388171702942</v>
      </c>
    </row>
    <row r="76" spans="1:8" s="12" customFormat="1" ht="28.5">
      <c r="A76" s="6"/>
      <c r="B76" s="7"/>
      <c r="C76" s="31" t="s">
        <v>114</v>
      </c>
      <c r="D76" s="27" t="s">
        <v>115</v>
      </c>
      <c r="E76" s="32">
        <v>180</v>
      </c>
      <c r="F76" s="33">
        <v>175.8</v>
      </c>
      <c r="G76" s="33">
        <v>64.099999999999994</v>
      </c>
      <c r="H76" s="34">
        <f t="shared" si="3"/>
        <v>36.461888509670075</v>
      </c>
    </row>
    <row r="77" spans="1:8" s="12" customFormat="1" ht="30">
      <c r="A77" s="6"/>
      <c r="B77" s="7"/>
      <c r="C77" s="31" t="s">
        <v>116</v>
      </c>
      <c r="D77" s="27" t="s">
        <v>117</v>
      </c>
      <c r="E77" s="32">
        <v>430</v>
      </c>
      <c r="F77" s="33">
        <v>428.28</v>
      </c>
      <c r="G77" s="33">
        <v>172.5</v>
      </c>
      <c r="H77" s="34">
        <f t="shared" si="3"/>
        <v>40.277388624264503</v>
      </c>
    </row>
    <row r="78" spans="1:8" s="12" customFormat="1" ht="45">
      <c r="A78" s="6"/>
      <c r="B78" s="7"/>
      <c r="C78" s="31" t="s">
        <v>118</v>
      </c>
      <c r="D78" s="27" t="s">
        <v>119</v>
      </c>
      <c r="E78" s="32">
        <v>1575</v>
      </c>
      <c r="F78" s="33">
        <v>10</v>
      </c>
      <c r="G78" s="33">
        <v>0</v>
      </c>
      <c r="H78" s="34">
        <f t="shared" si="3"/>
        <v>0</v>
      </c>
    </row>
    <row r="79" spans="1:8" s="12" customFormat="1" ht="15" customHeight="1">
      <c r="A79" s="7" t="s">
        <v>13</v>
      </c>
      <c r="B79" s="7"/>
      <c r="C79" s="7"/>
      <c r="D79" s="7"/>
      <c r="E79" s="36">
        <f>SUM(E72:E78)</f>
        <v>4200</v>
      </c>
      <c r="F79" s="36">
        <f>SUM(F72:F78)</f>
        <v>2622.0739999999996</v>
      </c>
      <c r="G79" s="36">
        <f>SUM(G72:G78)</f>
        <v>1331.204</v>
      </c>
      <c r="H79" s="37">
        <f t="shared" si="3"/>
        <v>50.769123983533653</v>
      </c>
    </row>
    <row r="80" spans="1:8" s="12" customFormat="1" ht="195">
      <c r="A80" s="30">
        <v>29</v>
      </c>
      <c r="B80" s="27" t="s">
        <v>120</v>
      </c>
      <c r="C80" s="31" t="s">
        <v>121</v>
      </c>
      <c r="D80" s="27" t="s">
        <v>122</v>
      </c>
      <c r="E80" s="32">
        <v>227814.2</v>
      </c>
      <c r="F80" s="33">
        <v>49409.845000000001</v>
      </c>
      <c r="G80" s="33">
        <v>24798.6</v>
      </c>
      <c r="H80" s="34">
        <f t="shared" si="3"/>
        <v>50.189592782571971</v>
      </c>
    </row>
    <row r="81" spans="1:10" s="12" customFormat="1" ht="15" customHeight="1">
      <c r="A81" s="7" t="s">
        <v>13</v>
      </c>
      <c r="B81" s="7"/>
      <c r="C81" s="7"/>
      <c r="D81" s="7"/>
      <c r="E81" s="36">
        <f>SUM(E80:E80)</f>
        <v>227814.2</v>
      </c>
      <c r="F81" s="36">
        <f>SUM(F80:F80)</f>
        <v>49409.845000000001</v>
      </c>
      <c r="G81" s="36">
        <f>SUM(G80:G80)</f>
        <v>24798.6</v>
      </c>
      <c r="H81" s="37">
        <f t="shared" si="3"/>
        <v>50.189592782571971</v>
      </c>
    </row>
    <row r="82" spans="1:10" ht="59.25">
      <c r="A82" s="30">
        <v>30</v>
      </c>
      <c r="B82" s="27" t="s">
        <v>123</v>
      </c>
      <c r="C82" s="31" t="s">
        <v>124</v>
      </c>
      <c r="D82" s="27" t="s">
        <v>125</v>
      </c>
      <c r="E82" s="32">
        <v>594.5</v>
      </c>
      <c r="F82" s="42">
        <v>0</v>
      </c>
      <c r="G82" s="42">
        <v>0</v>
      </c>
      <c r="H82" s="34">
        <v>0</v>
      </c>
      <c r="J82" s="20"/>
    </row>
    <row r="83" spans="1:10" s="16" customFormat="1" ht="15" customHeight="1">
      <c r="A83" s="7" t="s">
        <v>13</v>
      </c>
      <c r="B83" s="7"/>
      <c r="C83" s="7"/>
      <c r="D83" s="7"/>
      <c r="E83" s="36">
        <f>SUM(E82)</f>
        <v>594.5</v>
      </c>
      <c r="F83" s="36">
        <f>SUM(F82)</f>
        <v>0</v>
      </c>
      <c r="G83" s="36">
        <f>SUM(G82)</f>
        <v>0</v>
      </c>
      <c r="H83" s="37">
        <v>0</v>
      </c>
    </row>
    <row r="84" spans="1:10" s="12" customFormat="1" ht="105">
      <c r="A84" s="30">
        <v>31</v>
      </c>
      <c r="B84" s="27" t="s">
        <v>126</v>
      </c>
      <c r="C84" s="31" t="s">
        <v>127</v>
      </c>
      <c r="D84" s="27" t="s">
        <v>128</v>
      </c>
      <c r="E84" s="32">
        <v>101</v>
      </c>
      <c r="F84" s="32">
        <v>0</v>
      </c>
      <c r="G84" s="32">
        <v>0</v>
      </c>
      <c r="H84" s="35">
        <v>0</v>
      </c>
    </row>
    <row r="85" spans="1:10" s="12" customFormat="1" ht="15" customHeight="1">
      <c r="A85" s="7" t="s">
        <v>13</v>
      </c>
      <c r="B85" s="7"/>
      <c r="C85" s="7"/>
      <c r="D85" s="7"/>
      <c r="E85" s="36">
        <f>SUM(E84)</f>
        <v>101</v>
      </c>
      <c r="F85" s="36">
        <f>SUM(F84)</f>
        <v>0</v>
      </c>
      <c r="G85" s="36">
        <f>SUM(G84)</f>
        <v>0</v>
      </c>
      <c r="H85" s="37">
        <v>0</v>
      </c>
    </row>
    <row r="86" spans="1:10" s="12" customFormat="1" ht="87">
      <c r="A86" s="30">
        <v>32</v>
      </c>
      <c r="B86" s="27" t="s">
        <v>129</v>
      </c>
      <c r="C86" s="31" t="s">
        <v>130</v>
      </c>
      <c r="D86" s="27" t="s">
        <v>131</v>
      </c>
      <c r="E86" s="32">
        <v>350</v>
      </c>
      <c r="F86" s="33">
        <v>345.7</v>
      </c>
      <c r="G86" s="33">
        <v>69.599999999999994</v>
      </c>
      <c r="H86" s="34">
        <f t="shared" ref="H86:H95" si="4">G86/F86%</f>
        <v>20.133063349725195</v>
      </c>
    </row>
    <row r="87" spans="1:10" s="12" customFormat="1" ht="15" customHeight="1">
      <c r="A87" s="7" t="s">
        <v>13</v>
      </c>
      <c r="B87" s="7"/>
      <c r="C87" s="7"/>
      <c r="D87" s="7"/>
      <c r="E87" s="36">
        <f>SUM(E86)</f>
        <v>350</v>
      </c>
      <c r="F87" s="36">
        <f>SUM(F86)</f>
        <v>345.7</v>
      </c>
      <c r="G87" s="36">
        <f>SUM(G86)</f>
        <v>69.599999999999994</v>
      </c>
      <c r="H87" s="37">
        <f t="shared" si="4"/>
        <v>20.133063349725195</v>
      </c>
    </row>
    <row r="88" spans="1:10" s="14" customFormat="1" ht="205.9" customHeight="1">
      <c r="A88" s="30">
        <v>33</v>
      </c>
      <c r="B88" s="27" t="s">
        <v>132</v>
      </c>
      <c r="C88" s="27" t="s">
        <v>133</v>
      </c>
      <c r="D88" s="27" t="s">
        <v>134</v>
      </c>
      <c r="E88" s="32">
        <v>105890.9</v>
      </c>
      <c r="F88" s="33">
        <v>67805.255000000005</v>
      </c>
      <c r="G88" s="33">
        <v>25052.3</v>
      </c>
      <c r="H88" s="34">
        <f t="shared" si="4"/>
        <v>36.947431286852321</v>
      </c>
    </row>
    <row r="89" spans="1:10" s="12" customFormat="1" ht="15" customHeight="1">
      <c r="A89" s="7" t="s">
        <v>135</v>
      </c>
      <c r="B89" s="7"/>
      <c r="C89" s="7"/>
      <c r="D89" s="7"/>
      <c r="E89" s="36">
        <f>SUM(E88:E88)</f>
        <v>105890.9</v>
      </c>
      <c r="F89" s="36">
        <f>SUM(F88:F88)</f>
        <v>67805.255000000005</v>
      </c>
      <c r="G89" s="36">
        <f>SUM(G88:G88)</f>
        <v>25052.3</v>
      </c>
      <c r="H89" s="37">
        <f t="shared" si="4"/>
        <v>36.947431286852321</v>
      </c>
    </row>
    <row r="90" spans="1:10" s="12" customFormat="1" ht="87.75">
      <c r="A90" s="30">
        <v>34</v>
      </c>
      <c r="B90" s="27" t="s">
        <v>136</v>
      </c>
      <c r="C90" s="31" t="s">
        <v>137</v>
      </c>
      <c r="D90" s="27" t="s">
        <v>131</v>
      </c>
      <c r="E90" s="32">
        <v>900</v>
      </c>
      <c r="F90" s="33">
        <v>900</v>
      </c>
      <c r="G90" s="33">
        <v>419</v>
      </c>
      <c r="H90" s="34">
        <f t="shared" si="4"/>
        <v>46.555555555555557</v>
      </c>
    </row>
    <row r="91" spans="1:10" s="12" customFormat="1" ht="15" customHeight="1">
      <c r="A91" s="7" t="s">
        <v>13</v>
      </c>
      <c r="B91" s="7"/>
      <c r="C91" s="7"/>
      <c r="D91" s="7"/>
      <c r="E91" s="36">
        <f>SUM(E90)</f>
        <v>900</v>
      </c>
      <c r="F91" s="36">
        <f>SUM(F90)</f>
        <v>900</v>
      </c>
      <c r="G91" s="36">
        <f>SUM(G90)</f>
        <v>419</v>
      </c>
      <c r="H91" s="37">
        <f t="shared" si="4"/>
        <v>46.555555555555557</v>
      </c>
    </row>
    <row r="92" spans="1:10" s="12" customFormat="1" ht="28.5" customHeight="1">
      <c r="A92" s="6">
        <v>35</v>
      </c>
      <c r="B92" s="7" t="s">
        <v>138</v>
      </c>
      <c r="C92" s="5" t="s">
        <v>139</v>
      </c>
      <c r="D92" s="27" t="s">
        <v>131</v>
      </c>
      <c r="E92" s="32">
        <v>3936</v>
      </c>
      <c r="F92" s="32">
        <v>3736</v>
      </c>
      <c r="G92" s="33">
        <v>1133.7</v>
      </c>
      <c r="H92" s="34">
        <f t="shared" si="4"/>
        <v>30.345289079229122</v>
      </c>
    </row>
    <row r="93" spans="1:10" s="13" customFormat="1" ht="42.75">
      <c r="A93" s="6"/>
      <c r="B93" s="7"/>
      <c r="C93" s="5"/>
      <c r="D93" s="27" t="s">
        <v>140</v>
      </c>
      <c r="E93" s="32">
        <v>120</v>
      </c>
      <c r="F93" s="33">
        <v>120</v>
      </c>
      <c r="G93" s="33">
        <v>18.578240000000001</v>
      </c>
      <c r="H93" s="34">
        <f t="shared" si="4"/>
        <v>15.481866666666669</v>
      </c>
    </row>
    <row r="94" spans="1:10" s="12" customFormat="1" ht="28.5">
      <c r="A94" s="6"/>
      <c r="B94" s="7"/>
      <c r="C94" s="5"/>
      <c r="D94" s="27" t="s">
        <v>122</v>
      </c>
      <c r="E94" s="32">
        <v>5920</v>
      </c>
      <c r="F94" s="33">
        <v>2311.3000000000002</v>
      </c>
      <c r="G94" s="33">
        <v>1319.5</v>
      </c>
      <c r="H94" s="34">
        <f t="shared" si="4"/>
        <v>57.089084065244663</v>
      </c>
    </row>
    <row r="95" spans="1:10" s="13" customFormat="1">
      <c r="A95" s="6"/>
      <c r="B95" s="7"/>
      <c r="C95" s="5"/>
      <c r="D95" s="27" t="s">
        <v>95</v>
      </c>
      <c r="E95" s="32">
        <v>1721</v>
      </c>
      <c r="F95" s="32">
        <v>1721</v>
      </c>
      <c r="G95" s="33">
        <v>184.93600000000001</v>
      </c>
      <c r="H95" s="34">
        <f t="shared" si="4"/>
        <v>10.745845438698431</v>
      </c>
    </row>
    <row r="96" spans="1:10" s="13" customFormat="1" ht="28.5">
      <c r="A96" s="6"/>
      <c r="B96" s="7"/>
      <c r="C96" s="5"/>
      <c r="D96" s="27" t="s">
        <v>117</v>
      </c>
      <c r="E96" s="32">
        <v>30</v>
      </c>
      <c r="F96" s="33">
        <v>0</v>
      </c>
      <c r="G96" s="33">
        <v>0</v>
      </c>
      <c r="H96" s="34">
        <v>0</v>
      </c>
    </row>
    <row r="97" spans="1:8" s="13" customFormat="1">
      <c r="A97" s="6"/>
      <c r="B97" s="7"/>
      <c r="C97" s="5"/>
      <c r="D97" s="27" t="s">
        <v>113</v>
      </c>
      <c r="E97" s="32">
        <v>10</v>
      </c>
      <c r="F97" s="33">
        <v>0</v>
      </c>
      <c r="G97" s="33">
        <v>0</v>
      </c>
      <c r="H97" s="34">
        <v>0</v>
      </c>
    </row>
    <row r="98" spans="1:8" s="12" customFormat="1" ht="15" customHeight="1">
      <c r="A98" s="7" t="s">
        <v>13</v>
      </c>
      <c r="B98" s="7"/>
      <c r="C98" s="7"/>
      <c r="D98" s="7"/>
      <c r="E98" s="36">
        <f>SUM(E92:E97)</f>
        <v>11737</v>
      </c>
      <c r="F98" s="36">
        <f>SUM(F92:F97)</f>
        <v>7888.3</v>
      </c>
      <c r="G98" s="36">
        <f>SUM(G92:G97)</f>
        <v>2656.7142400000002</v>
      </c>
      <c r="H98" s="37">
        <f t="shared" ref="H98:H103" si="5">G98/F98%</f>
        <v>33.679173459427261</v>
      </c>
    </row>
    <row r="99" spans="1:8" s="12" customFormat="1" ht="130.5">
      <c r="A99" s="30">
        <v>36</v>
      </c>
      <c r="B99" s="27" t="s">
        <v>141</v>
      </c>
      <c r="C99" s="31" t="s">
        <v>142</v>
      </c>
      <c r="D99" s="27" t="s">
        <v>29</v>
      </c>
      <c r="E99" s="32">
        <v>1358</v>
      </c>
      <c r="F99" s="33">
        <v>1358</v>
      </c>
      <c r="G99" s="33">
        <v>63.945630000000001</v>
      </c>
      <c r="H99" s="34">
        <f t="shared" si="5"/>
        <v>4.7088092783505155</v>
      </c>
    </row>
    <row r="100" spans="1:8" s="12" customFormat="1" ht="15" customHeight="1">
      <c r="A100" s="7" t="s">
        <v>13</v>
      </c>
      <c r="B100" s="7"/>
      <c r="C100" s="7"/>
      <c r="D100" s="7"/>
      <c r="E100" s="36">
        <f>SUM(E99:E99)</f>
        <v>1358</v>
      </c>
      <c r="F100" s="36">
        <f>SUM(F99:F99)</f>
        <v>1358</v>
      </c>
      <c r="G100" s="36">
        <f>SUM(G99:G99)</f>
        <v>63.945630000000001</v>
      </c>
      <c r="H100" s="37">
        <f t="shared" si="5"/>
        <v>4.7088092783505155</v>
      </c>
    </row>
    <row r="101" spans="1:8" s="13" customFormat="1" ht="58.5" customHeight="1">
      <c r="A101" s="6">
        <v>37</v>
      </c>
      <c r="B101" s="7" t="s">
        <v>143</v>
      </c>
      <c r="C101" s="31" t="s">
        <v>144</v>
      </c>
      <c r="D101" s="27" t="s">
        <v>145</v>
      </c>
      <c r="E101" s="32">
        <v>25780</v>
      </c>
      <c r="F101" s="33">
        <v>1498.1</v>
      </c>
      <c r="G101" s="33">
        <v>515</v>
      </c>
      <c r="H101" s="34">
        <f t="shared" si="5"/>
        <v>34.376877378012146</v>
      </c>
    </row>
    <row r="102" spans="1:8" s="13" customFormat="1" ht="120">
      <c r="A102" s="6"/>
      <c r="B102" s="7"/>
      <c r="C102" s="31" t="s">
        <v>146</v>
      </c>
      <c r="D102" s="28" t="s">
        <v>113</v>
      </c>
      <c r="E102" s="32">
        <v>24268</v>
      </c>
      <c r="F102" s="33">
        <v>6568.643</v>
      </c>
      <c r="G102" s="33">
        <v>1532.8</v>
      </c>
      <c r="H102" s="34">
        <f t="shared" si="5"/>
        <v>23.335108941070477</v>
      </c>
    </row>
    <row r="103" spans="1:8" s="12" customFormat="1" ht="15" customHeight="1">
      <c r="A103" s="7" t="s">
        <v>13</v>
      </c>
      <c r="B103" s="7"/>
      <c r="C103" s="7"/>
      <c r="D103" s="7"/>
      <c r="E103" s="36">
        <f>SUM(E101:E102)</f>
        <v>50048</v>
      </c>
      <c r="F103" s="36">
        <f>SUM(F101:F102)</f>
        <v>8066.7430000000004</v>
      </c>
      <c r="G103" s="36">
        <f>SUM(G101:G102)</f>
        <v>2047.8</v>
      </c>
      <c r="H103" s="37">
        <f t="shared" si="5"/>
        <v>25.385710193072963</v>
      </c>
    </row>
    <row r="104" spans="1:8" s="13" customFormat="1" ht="61.5" customHeight="1">
      <c r="A104" s="30">
        <v>38</v>
      </c>
      <c r="B104" s="27" t="s">
        <v>147</v>
      </c>
      <c r="C104" s="31" t="s">
        <v>148</v>
      </c>
      <c r="D104" s="30" t="s">
        <v>149</v>
      </c>
      <c r="E104" s="32">
        <v>180</v>
      </c>
      <c r="F104" s="33">
        <v>0</v>
      </c>
      <c r="G104" s="33">
        <v>0</v>
      </c>
      <c r="H104" s="34">
        <v>0</v>
      </c>
    </row>
    <row r="105" spans="1:8" s="12" customFormat="1" ht="15" customHeight="1">
      <c r="A105" s="7" t="s">
        <v>13</v>
      </c>
      <c r="B105" s="7"/>
      <c r="C105" s="7"/>
      <c r="D105" s="7"/>
      <c r="E105" s="36">
        <f>SUM(E104)</f>
        <v>180</v>
      </c>
      <c r="F105" s="39">
        <f>SUM(F104)</f>
        <v>0</v>
      </c>
      <c r="G105" s="39">
        <f>SUM(G104)</f>
        <v>0</v>
      </c>
      <c r="H105" s="40">
        <v>0</v>
      </c>
    </row>
    <row r="106" spans="1:8" s="13" customFormat="1" ht="78.75" customHeight="1">
      <c r="A106" s="30">
        <v>39</v>
      </c>
      <c r="B106" s="27" t="s">
        <v>150</v>
      </c>
      <c r="C106" s="31" t="s">
        <v>151</v>
      </c>
      <c r="D106" s="30" t="s">
        <v>152</v>
      </c>
      <c r="E106" s="32">
        <v>9250</v>
      </c>
      <c r="F106" s="33">
        <v>8250</v>
      </c>
      <c r="G106" s="33">
        <v>3560.556</v>
      </c>
      <c r="H106" s="34">
        <f t="shared" ref="H106:H115" si="6">G106/F106%</f>
        <v>43.158254545454547</v>
      </c>
    </row>
    <row r="107" spans="1:8" s="12" customFormat="1" ht="15" customHeight="1">
      <c r="A107" s="7" t="s">
        <v>13</v>
      </c>
      <c r="B107" s="7"/>
      <c r="C107" s="7"/>
      <c r="D107" s="7"/>
      <c r="E107" s="36">
        <f>SUM(E106)</f>
        <v>9250</v>
      </c>
      <c r="F107" s="36">
        <f>SUM(F106)</f>
        <v>8250</v>
      </c>
      <c r="G107" s="36">
        <f>SUM(G106)</f>
        <v>3560.556</v>
      </c>
      <c r="H107" s="37">
        <f t="shared" si="6"/>
        <v>43.158254545454547</v>
      </c>
    </row>
    <row r="108" spans="1:8" s="12" customFormat="1" ht="198" customHeight="1">
      <c r="A108" s="30">
        <v>40</v>
      </c>
      <c r="B108" s="27" t="s">
        <v>153</v>
      </c>
      <c r="C108" s="31" t="s">
        <v>154</v>
      </c>
      <c r="D108" s="30" t="s">
        <v>155</v>
      </c>
      <c r="E108" s="32">
        <v>1890</v>
      </c>
      <c r="F108" s="33">
        <v>1890</v>
      </c>
      <c r="G108" s="33">
        <v>64.3</v>
      </c>
      <c r="H108" s="34">
        <f t="shared" si="6"/>
        <v>3.4021164021164023</v>
      </c>
    </row>
    <row r="109" spans="1:8" s="12" customFormat="1" ht="15" customHeight="1">
      <c r="A109" s="7" t="s">
        <v>13</v>
      </c>
      <c r="B109" s="7"/>
      <c r="C109" s="7"/>
      <c r="D109" s="7"/>
      <c r="E109" s="36">
        <f>SUM(E108:E108)</f>
        <v>1890</v>
      </c>
      <c r="F109" s="36">
        <f>SUM(F108:F108)</f>
        <v>1890</v>
      </c>
      <c r="G109" s="36">
        <f>SUM(G108:G108)</f>
        <v>64.3</v>
      </c>
      <c r="H109" s="37">
        <f t="shared" si="6"/>
        <v>3.4021164021164023</v>
      </c>
    </row>
    <row r="110" spans="1:8" s="13" customFormat="1" ht="76.5" customHeight="1">
      <c r="A110" s="30">
        <v>41</v>
      </c>
      <c r="B110" s="27" t="s">
        <v>156</v>
      </c>
      <c r="C110" s="31" t="s">
        <v>157</v>
      </c>
      <c r="D110" s="28" t="s">
        <v>158</v>
      </c>
      <c r="E110" s="32">
        <v>1967</v>
      </c>
      <c r="F110" s="33">
        <v>990</v>
      </c>
      <c r="G110" s="33">
        <v>386.8</v>
      </c>
      <c r="H110" s="34">
        <f t="shared" si="6"/>
        <v>39.070707070707073</v>
      </c>
    </row>
    <row r="111" spans="1:8" s="12" customFormat="1" ht="15" customHeight="1">
      <c r="A111" s="7" t="s">
        <v>13</v>
      </c>
      <c r="B111" s="7"/>
      <c r="C111" s="7"/>
      <c r="D111" s="7"/>
      <c r="E111" s="36">
        <f>SUM(E110:E110)</f>
        <v>1967</v>
      </c>
      <c r="F111" s="36">
        <f>SUM(F110:F110)</f>
        <v>990</v>
      </c>
      <c r="G111" s="36">
        <f>SUM(G110:G110)</f>
        <v>386.8</v>
      </c>
      <c r="H111" s="37">
        <f t="shared" si="6"/>
        <v>39.070707070707073</v>
      </c>
    </row>
    <row r="112" spans="1:8" s="13" customFormat="1" ht="135">
      <c r="A112" s="30">
        <v>42</v>
      </c>
      <c r="B112" s="27" t="s">
        <v>159</v>
      </c>
      <c r="C112" s="31" t="s">
        <v>160</v>
      </c>
      <c r="D112" s="30" t="s">
        <v>161</v>
      </c>
      <c r="E112" s="32">
        <v>33925</v>
      </c>
      <c r="F112" s="33">
        <v>12906.477999999999</v>
      </c>
      <c r="G112" s="33">
        <v>3457.9</v>
      </c>
      <c r="H112" s="34">
        <f t="shared" si="6"/>
        <v>26.791972217362478</v>
      </c>
    </row>
    <row r="113" spans="1:8" s="12" customFormat="1" ht="15" customHeight="1">
      <c r="A113" s="7" t="s">
        <v>13</v>
      </c>
      <c r="B113" s="7"/>
      <c r="C113" s="7"/>
      <c r="D113" s="7"/>
      <c r="E113" s="36">
        <f>SUM(E112:E112)</f>
        <v>33925</v>
      </c>
      <c r="F113" s="36">
        <f>SUM(F112:F112)</f>
        <v>12906.477999999999</v>
      </c>
      <c r="G113" s="36">
        <f>SUM(G112:G112)</f>
        <v>3457.9</v>
      </c>
      <c r="H113" s="37">
        <f t="shared" si="6"/>
        <v>26.791972217362478</v>
      </c>
    </row>
    <row r="114" spans="1:8" ht="60.75" customHeight="1">
      <c r="A114" s="30">
        <v>43</v>
      </c>
      <c r="B114" s="27" t="s">
        <v>162</v>
      </c>
      <c r="C114" s="31" t="s">
        <v>163</v>
      </c>
      <c r="D114" s="28" t="s">
        <v>164</v>
      </c>
      <c r="E114" s="32">
        <v>2471.5</v>
      </c>
      <c r="F114" s="33">
        <v>100</v>
      </c>
      <c r="G114" s="33">
        <v>0</v>
      </c>
      <c r="H114" s="34">
        <f t="shared" si="6"/>
        <v>0</v>
      </c>
    </row>
    <row r="115" spans="1:8" s="16" customFormat="1" ht="15" customHeight="1">
      <c r="A115" s="7" t="s">
        <v>13</v>
      </c>
      <c r="B115" s="7"/>
      <c r="C115" s="7"/>
      <c r="D115" s="7"/>
      <c r="E115" s="36">
        <f>SUM(E114)</f>
        <v>2471.5</v>
      </c>
      <c r="F115" s="36">
        <f>SUM(F114)</f>
        <v>100</v>
      </c>
      <c r="G115" s="36">
        <f>SUM(G114)</f>
        <v>0</v>
      </c>
      <c r="H115" s="37">
        <f t="shared" si="6"/>
        <v>0</v>
      </c>
    </row>
    <row r="116" spans="1:8" s="14" customFormat="1" ht="72.75">
      <c r="A116" s="31">
        <v>44</v>
      </c>
      <c r="B116" s="28" t="s">
        <v>165</v>
      </c>
      <c r="C116" s="31" t="s">
        <v>166</v>
      </c>
      <c r="D116" s="27" t="s">
        <v>167</v>
      </c>
      <c r="E116" s="32">
        <v>13500</v>
      </c>
      <c r="F116" s="33">
        <v>0</v>
      </c>
      <c r="G116" s="33">
        <v>0</v>
      </c>
      <c r="H116" s="34">
        <v>0</v>
      </c>
    </row>
    <row r="117" spans="1:8" s="16" customFormat="1" ht="15" customHeight="1">
      <c r="A117" s="7" t="s">
        <v>13</v>
      </c>
      <c r="B117" s="7"/>
      <c r="C117" s="7"/>
      <c r="D117" s="7"/>
      <c r="E117" s="36">
        <f>SUM(E116:E116)</f>
        <v>13500</v>
      </c>
      <c r="F117" s="36">
        <f>SUM(F116:F116)</f>
        <v>0</v>
      </c>
      <c r="G117" s="36">
        <f>SUM(G116:G116)</f>
        <v>0</v>
      </c>
      <c r="H117" s="37">
        <v>0</v>
      </c>
    </row>
    <row r="118" spans="1:8" s="14" customFormat="1" ht="63" customHeight="1">
      <c r="A118" s="31">
        <v>45</v>
      </c>
      <c r="B118" s="28" t="s">
        <v>168</v>
      </c>
      <c r="C118" s="31" t="s">
        <v>169</v>
      </c>
      <c r="D118" s="27" t="s">
        <v>167</v>
      </c>
      <c r="E118" s="32">
        <v>1080</v>
      </c>
      <c r="F118" s="33">
        <v>1080</v>
      </c>
      <c r="G118" s="33">
        <v>74.727999999999994</v>
      </c>
      <c r="H118" s="34">
        <f t="shared" ref="H118:H124" si="7">G118/F118%</f>
        <v>6.9192592592592579</v>
      </c>
    </row>
    <row r="119" spans="1:8" s="16" customFormat="1" ht="15" customHeight="1">
      <c r="A119" s="7" t="s">
        <v>13</v>
      </c>
      <c r="B119" s="7"/>
      <c r="C119" s="7"/>
      <c r="D119" s="7"/>
      <c r="E119" s="36">
        <f>SUM(E118:E118)</f>
        <v>1080</v>
      </c>
      <c r="F119" s="36">
        <f>SUM(F118:F118)</f>
        <v>1080</v>
      </c>
      <c r="G119" s="36">
        <f>SUM(G118:G118)</f>
        <v>74.727999999999994</v>
      </c>
      <c r="H119" s="37">
        <f t="shared" si="7"/>
        <v>6.9192592592592579</v>
      </c>
    </row>
    <row r="120" spans="1:8" s="14" customFormat="1" ht="90">
      <c r="A120" s="31">
        <v>46</v>
      </c>
      <c r="B120" s="28" t="s">
        <v>170</v>
      </c>
      <c r="C120" s="31" t="s">
        <v>171</v>
      </c>
      <c r="D120" s="27" t="s">
        <v>109</v>
      </c>
      <c r="E120" s="32">
        <v>19600</v>
      </c>
      <c r="F120" s="33">
        <v>18250</v>
      </c>
      <c r="G120" s="33">
        <v>1420.6</v>
      </c>
      <c r="H120" s="34">
        <f t="shared" si="7"/>
        <v>7.784109589041095</v>
      </c>
    </row>
    <row r="121" spans="1:8" s="16" customFormat="1" ht="15" customHeight="1">
      <c r="A121" s="7" t="s">
        <v>13</v>
      </c>
      <c r="B121" s="7"/>
      <c r="C121" s="7"/>
      <c r="D121" s="7"/>
      <c r="E121" s="36">
        <f>SUM(E120:E120)</f>
        <v>19600</v>
      </c>
      <c r="F121" s="36">
        <f>SUM(F120:F120)</f>
        <v>18250</v>
      </c>
      <c r="G121" s="36">
        <f>SUM(G120:G120)</f>
        <v>1420.6</v>
      </c>
      <c r="H121" s="37">
        <f t="shared" si="7"/>
        <v>7.784109589041095</v>
      </c>
    </row>
    <row r="122" spans="1:8" s="12" customFormat="1" ht="15" customHeight="1">
      <c r="A122" s="6">
        <v>47</v>
      </c>
      <c r="B122" s="7" t="s">
        <v>172</v>
      </c>
      <c r="C122" s="31" t="s">
        <v>173</v>
      </c>
      <c r="D122" s="3" t="s">
        <v>109</v>
      </c>
      <c r="E122" s="32">
        <v>20280</v>
      </c>
      <c r="F122" s="33">
        <v>17558</v>
      </c>
      <c r="G122" s="33">
        <v>2469.1</v>
      </c>
      <c r="H122" s="34">
        <f t="shared" si="7"/>
        <v>14.062535596309374</v>
      </c>
    </row>
    <row r="123" spans="1:8" s="12" customFormat="1" ht="27" customHeight="1">
      <c r="A123" s="6"/>
      <c r="B123" s="7"/>
      <c r="C123" s="31" t="s">
        <v>174</v>
      </c>
      <c r="D123" s="3"/>
      <c r="E123" s="32">
        <v>6224.61</v>
      </c>
      <c r="F123" s="33">
        <v>5182.8999999999996</v>
      </c>
      <c r="G123" s="33">
        <v>2672.1</v>
      </c>
      <c r="H123" s="34">
        <f t="shared" si="7"/>
        <v>51.556078643230627</v>
      </c>
    </row>
    <row r="124" spans="1:8" s="12" customFormat="1" ht="27" customHeight="1">
      <c r="A124" s="6"/>
      <c r="B124" s="7"/>
      <c r="C124" s="31" t="s">
        <v>175</v>
      </c>
      <c r="D124" s="3"/>
      <c r="E124" s="32">
        <v>2659.94</v>
      </c>
      <c r="F124" s="33">
        <v>228</v>
      </c>
      <c r="G124" s="33">
        <v>17.3</v>
      </c>
      <c r="H124" s="34">
        <f t="shared" si="7"/>
        <v>7.5877192982456148</v>
      </c>
    </row>
    <row r="125" spans="1:8" s="12" customFormat="1">
      <c r="A125" s="6"/>
      <c r="B125" s="7"/>
      <c r="C125" s="31" t="s">
        <v>176</v>
      </c>
      <c r="D125" s="3"/>
      <c r="E125" s="32">
        <v>3380</v>
      </c>
      <c r="F125" s="33">
        <v>0</v>
      </c>
      <c r="G125" s="33">
        <v>0</v>
      </c>
      <c r="H125" s="34">
        <v>0</v>
      </c>
    </row>
    <row r="126" spans="1:8" s="13" customFormat="1">
      <c r="A126" s="6"/>
      <c r="B126" s="7"/>
      <c r="C126" s="31" t="s">
        <v>177</v>
      </c>
      <c r="D126" s="3"/>
      <c r="E126" s="32">
        <v>35790.300000000003</v>
      </c>
      <c r="F126" s="33">
        <v>23000</v>
      </c>
      <c r="G126" s="33">
        <v>7441.3</v>
      </c>
      <c r="H126" s="34">
        <f>G126/F126%</f>
        <v>32.353478260869565</v>
      </c>
    </row>
    <row r="127" spans="1:8" s="12" customFormat="1" ht="18.75" hidden="1">
      <c r="A127" s="6"/>
      <c r="B127" s="7"/>
      <c r="C127" s="31" t="s">
        <v>178</v>
      </c>
      <c r="D127" s="3"/>
      <c r="E127" s="45">
        <v>16716.7</v>
      </c>
      <c r="F127" s="45">
        <v>25315.77</v>
      </c>
      <c r="G127" s="33">
        <v>5907.45</v>
      </c>
      <c r="H127" s="34">
        <f>G127/F127%</f>
        <v>23.335059530087371</v>
      </c>
    </row>
    <row r="128" spans="1:8" s="12" customFormat="1">
      <c r="A128" s="6"/>
      <c r="B128" s="7"/>
      <c r="C128" s="46" t="s">
        <v>179</v>
      </c>
      <c r="D128" s="3"/>
      <c r="E128" s="32">
        <v>200</v>
      </c>
      <c r="F128" s="33">
        <v>0</v>
      </c>
      <c r="G128" s="33">
        <v>0</v>
      </c>
      <c r="H128" s="34">
        <v>0</v>
      </c>
    </row>
    <row r="129" spans="1:8" s="12" customFormat="1" ht="16.5" hidden="1">
      <c r="A129" s="6"/>
      <c r="B129" s="7"/>
      <c r="C129" s="31" t="s">
        <v>180</v>
      </c>
      <c r="D129" s="3"/>
      <c r="E129" s="36">
        <v>2028</v>
      </c>
      <c r="F129" s="36">
        <v>3350</v>
      </c>
      <c r="G129" s="33">
        <v>209.5</v>
      </c>
      <c r="H129" s="34">
        <f>G129/F129%</f>
        <v>6.2537313432835822</v>
      </c>
    </row>
    <row r="130" spans="1:8" s="12" customFormat="1">
      <c r="A130" s="6"/>
      <c r="B130" s="7"/>
      <c r="C130" s="31" t="s">
        <v>181</v>
      </c>
      <c r="D130" s="3"/>
      <c r="E130" s="32">
        <v>2704</v>
      </c>
      <c r="F130" s="33">
        <v>2200</v>
      </c>
      <c r="G130" s="33">
        <v>945.3</v>
      </c>
      <c r="H130" s="34">
        <f>G130/F130%</f>
        <v>42.968181818181819</v>
      </c>
    </row>
    <row r="131" spans="1:8" s="12" customFormat="1">
      <c r="A131" s="6"/>
      <c r="B131" s="7"/>
      <c r="C131" s="31" t="s">
        <v>182</v>
      </c>
      <c r="D131" s="3"/>
      <c r="E131" s="32">
        <v>5070</v>
      </c>
      <c r="F131" s="33">
        <v>0</v>
      </c>
      <c r="G131" s="33">
        <v>0</v>
      </c>
      <c r="H131" s="34">
        <v>0</v>
      </c>
    </row>
    <row r="132" spans="1:8" s="12" customFormat="1">
      <c r="A132" s="6"/>
      <c r="B132" s="7"/>
      <c r="C132" s="31" t="s">
        <v>183</v>
      </c>
      <c r="D132" s="3"/>
      <c r="E132" s="32">
        <v>1414</v>
      </c>
      <c r="F132" s="33">
        <v>600</v>
      </c>
      <c r="G132" s="33">
        <v>108.42</v>
      </c>
      <c r="H132" s="34">
        <f>G132/F132%</f>
        <v>18.07</v>
      </c>
    </row>
    <row r="133" spans="1:8" s="13" customFormat="1">
      <c r="A133" s="6"/>
      <c r="B133" s="7"/>
      <c r="C133" s="31" t="s">
        <v>184</v>
      </c>
      <c r="D133" s="3"/>
      <c r="E133" s="32">
        <v>676</v>
      </c>
      <c r="F133" s="33">
        <v>500</v>
      </c>
      <c r="G133" s="33">
        <v>218.6</v>
      </c>
      <c r="H133" s="34">
        <f>G133/F133%</f>
        <v>43.72</v>
      </c>
    </row>
    <row r="134" spans="1:8" s="12" customFormat="1" ht="15" customHeight="1">
      <c r="A134" s="3" t="s">
        <v>13</v>
      </c>
      <c r="B134" s="3"/>
      <c r="C134" s="3"/>
      <c r="D134" s="3"/>
      <c r="E134" s="36">
        <f>SUM(E122:E133)</f>
        <v>97143.55</v>
      </c>
      <c r="F134" s="36">
        <f>SUM(F122:F133)</f>
        <v>77934.67</v>
      </c>
      <c r="G134" s="36">
        <f>SUM(G122:G133)</f>
        <v>19989.069999999996</v>
      </c>
      <c r="H134" s="37">
        <f>G134/F134%</f>
        <v>25.64849507927601</v>
      </c>
    </row>
    <row r="135" spans="1:8" s="12" customFormat="1" ht="15" customHeight="1">
      <c r="A135" s="5">
        <v>48</v>
      </c>
      <c r="B135" s="7" t="s">
        <v>185</v>
      </c>
      <c r="C135" s="31" t="s">
        <v>186</v>
      </c>
      <c r="D135" s="3" t="s">
        <v>109</v>
      </c>
      <c r="E135" s="32">
        <v>35000</v>
      </c>
      <c r="F135" s="33">
        <v>0</v>
      </c>
      <c r="G135" s="33">
        <v>0</v>
      </c>
      <c r="H135" s="34">
        <v>0</v>
      </c>
    </row>
    <row r="136" spans="1:8" s="12" customFormat="1">
      <c r="A136" s="5"/>
      <c r="B136" s="7"/>
      <c r="C136" s="31" t="s">
        <v>187</v>
      </c>
      <c r="D136" s="3"/>
      <c r="E136" s="32">
        <v>120000</v>
      </c>
      <c r="F136" s="33">
        <v>6411</v>
      </c>
      <c r="G136" s="33">
        <v>669.9</v>
      </c>
      <c r="H136" s="34">
        <f t="shared" ref="H136:H141" si="8">G136/F136%</f>
        <v>10.44922788956481</v>
      </c>
    </row>
    <row r="137" spans="1:8" s="12" customFormat="1">
      <c r="A137" s="5"/>
      <c r="B137" s="7"/>
      <c r="C137" s="31" t="s">
        <v>188</v>
      </c>
      <c r="D137" s="3"/>
      <c r="E137" s="32">
        <v>92500</v>
      </c>
      <c r="F137" s="33">
        <v>30400</v>
      </c>
      <c r="G137" s="33">
        <v>12984.3</v>
      </c>
      <c r="H137" s="34">
        <f t="shared" si="8"/>
        <v>42.711513157894736</v>
      </c>
    </row>
    <row r="138" spans="1:8" s="12" customFormat="1">
      <c r="A138" s="5"/>
      <c r="B138" s="7"/>
      <c r="C138" s="31" t="s">
        <v>189</v>
      </c>
      <c r="D138" s="3"/>
      <c r="E138" s="32">
        <v>40000</v>
      </c>
      <c r="F138" s="33">
        <v>29000</v>
      </c>
      <c r="G138" s="33">
        <v>7420.4</v>
      </c>
      <c r="H138" s="34">
        <f t="shared" si="8"/>
        <v>25.58758620689655</v>
      </c>
    </row>
    <row r="139" spans="1:8" s="12" customFormat="1">
      <c r="A139" s="5"/>
      <c r="B139" s="7"/>
      <c r="C139" s="31" t="s">
        <v>190</v>
      </c>
      <c r="D139" s="3"/>
      <c r="E139" s="32">
        <v>3000</v>
      </c>
      <c r="F139" s="33">
        <v>1000</v>
      </c>
      <c r="G139" s="33">
        <v>0</v>
      </c>
      <c r="H139" s="34">
        <f t="shared" si="8"/>
        <v>0</v>
      </c>
    </row>
    <row r="140" spans="1:8" s="12" customFormat="1" ht="30" hidden="1">
      <c r="A140" s="5"/>
      <c r="B140" s="7"/>
      <c r="C140" s="31" t="s">
        <v>191</v>
      </c>
      <c r="D140" s="3"/>
      <c r="E140" s="45">
        <v>1100</v>
      </c>
      <c r="F140" s="45">
        <v>3570.35</v>
      </c>
      <c r="G140" s="33">
        <v>144.55000000000001</v>
      </c>
      <c r="H140" s="34">
        <f t="shared" si="8"/>
        <v>4.0486226840505841</v>
      </c>
    </row>
    <row r="141" spans="1:8" s="12" customFormat="1" ht="15" customHeight="1">
      <c r="A141" s="5"/>
      <c r="B141" s="7"/>
      <c r="C141" s="31" t="s">
        <v>192</v>
      </c>
      <c r="D141" s="3"/>
      <c r="E141" s="32">
        <v>1600</v>
      </c>
      <c r="F141" s="33">
        <v>300</v>
      </c>
      <c r="G141" s="33">
        <v>5.9</v>
      </c>
      <c r="H141" s="34">
        <f t="shared" si="8"/>
        <v>1.9666666666666668</v>
      </c>
    </row>
    <row r="142" spans="1:8" s="12" customFormat="1">
      <c r="A142" s="5"/>
      <c r="B142" s="7"/>
      <c r="C142" s="31" t="s">
        <v>193</v>
      </c>
      <c r="D142" s="3"/>
      <c r="E142" s="32">
        <v>450</v>
      </c>
      <c r="F142" s="33">
        <v>0</v>
      </c>
      <c r="G142" s="33">
        <v>0</v>
      </c>
      <c r="H142" s="34">
        <v>0</v>
      </c>
    </row>
    <row r="143" spans="1:8" s="12" customFormat="1" ht="27" customHeight="1">
      <c r="A143" s="5"/>
      <c r="B143" s="7"/>
      <c r="C143" s="31" t="s">
        <v>194</v>
      </c>
      <c r="D143" s="3"/>
      <c r="E143" s="32">
        <v>12000</v>
      </c>
      <c r="F143" s="33">
        <v>9500</v>
      </c>
      <c r="G143" s="33">
        <v>3600</v>
      </c>
      <c r="H143" s="34">
        <f>G143/F143%</f>
        <v>37.89473684210526</v>
      </c>
    </row>
    <row r="144" spans="1:8" s="12" customFormat="1">
      <c r="A144" s="5"/>
      <c r="B144" s="7"/>
      <c r="C144" s="31" t="s">
        <v>195</v>
      </c>
      <c r="D144" s="3"/>
      <c r="E144" s="32">
        <v>10000</v>
      </c>
      <c r="F144" s="33">
        <v>8000</v>
      </c>
      <c r="G144" s="33">
        <v>2510.15</v>
      </c>
      <c r="H144" s="34">
        <f>G144/F144%</f>
        <v>31.376875000000002</v>
      </c>
    </row>
    <row r="145" spans="1:8" s="12" customFormat="1">
      <c r="A145" s="5"/>
      <c r="B145" s="7"/>
      <c r="C145" s="31" t="s">
        <v>196</v>
      </c>
      <c r="D145" s="3"/>
      <c r="E145" s="32">
        <v>1200</v>
      </c>
      <c r="F145" s="33">
        <v>755</v>
      </c>
      <c r="G145" s="33">
        <v>492.1</v>
      </c>
      <c r="H145" s="34">
        <f>G145/F145%</f>
        <v>65.178807947019877</v>
      </c>
    </row>
    <row r="146" spans="1:8" s="12" customFormat="1">
      <c r="A146" s="5"/>
      <c r="B146" s="7"/>
      <c r="C146" s="31" t="s">
        <v>197</v>
      </c>
      <c r="D146" s="3"/>
      <c r="E146" s="32">
        <v>2500</v>
      </c>
      <c r="F146" s="33">
        <v>2000</v>
      </c>
      <c r="G146" s="33">
        <v>0</v>
      </c>
      <c r="H146" s="34">
        <f>G146/F146%</f>
        <v>0</v>
      </c>
    </row>
    <row r="147" spans="1:8" s="12" customFormat="1" ht="27" customHeight="1">
      <c r="A147" s="5"/>
      <c r="B147" s="7"/>
      <c r="C147" s="31" t="s">
        <v>198</v>
      </c>
      <c r="D147" s="3"/>
      <c r="E147" s="32">
        <v>5000</v>
      </c>
      <c r="F147" s="33">
        <v>0</v>
      </c>
      <c r="G147" s="33">
        <v>0</v>
      </c>
      <c r="H147" s="34">
        <v>0</v>
      </c>
    </row>
    <row r="148" spans="1:8" s="12" customFormat="1" ht="15" customHeight="1">
      <c r="A148" s="5"/>
      <c r="B148" s="7"/>
      <c r="C148" s="31" t="s">
        <v>199</v>
      </c>
      <c r="D148" s="3"/>
      <c r="E148" s="32">
        <v>10000</v>
      </c>
      <c r="F148" s="33">
        <v>0</v>
      </c>
      <c r="G148" s="33">
        <v>0</v>
      </c>
      <c r="H148" s="34">
        <v>0</v>
      </c>
    </row>
    <row r="149" spans="1:8" s="12" customFormat="1">
      <c r="A149" s="5"/>
      <c r="B149" s="7"/>
      <c r="C149" s="31" t="s">
        <v>200</v>
      </c>
      <c r="D149" s="3"/>
      <c r="E149" s="32">
        <v>3000</v>
      </c>
      <c r="F149" s="33">
        <v>2862.4</v>
      </c>
      <c r="G149" s="33">
        <v>439.2</v>
      </c>
      <c r="H149" s="34">
        <f>G149/F149%</f>
        <v>15.343767467859138</v>
      </c>
    </row>
    <row r="150" spans="1:8" s="12" customFormat="1">
      <c r="A150" s="5"/>
      <c r="B150" s="7"/>
      <c r="C150" s="31" t="s">
        <v>201</v>
      </c>
      <c r="D150" s="3"/>
      <c r="E150" s="32">
        <v>500</v>
      </c>
      <c r="F150" s="33">
        <v>0</v>
      </c>
      <c r="G150" s="33">
        <v>0</v>
      </c>
      <c r="H150" s="34">
        <v>0</v>
      </c>
    </row>
    <row r="151" spans="1:8" s="12" customFormat="1">
      <c r="A151" s="5"/>
      <c r="B151" s="7"/>
      <c r="C151" s="31" t="s">
        <v>202</v>
      </c>
      <c r="D151" s="3"/>
      <c r="E151" s="32">
        <v>12000</v>
      </c>
      <c r="F151" s="33">
        <v>11500</v>
      </c>
      <c r="G151" s="33">
        <v>5027.7</v>
      </c>
      <c r="H151" s="34">
        <f>G151/F151%</f>
        <v>43.719130434782606</v>
      </c>
    </row>
    <row r="152" spans="1:8" s="12" customFormat="1">
      <c r="A152" s="5"/>
      <c r="B152" s="7"/>
      <c r="C152" s="31" t="s">
        <v>203</v>
      </c>
      <c r="D152" s="3"/>
      <c r="E152" s="32">
        <v>10300</v>
      </c>
      <c r="F152" s="33">
        <v>1840</v>
      </c>
      <c r="G152" s="33">
        <v>1397</v>
      </c>
      <c r="H152" s="34">
        <f>G152/F152%</f>
        <v>75.923913043478265</v>
      </c>
    </row>
    <row r="153" spans="1:8" s="12" customFormat="1">
      <c r="A153" s="5"/>
      <c r="B153" s="7"/>
      <c r="C153" s="31" t="s">
        <v>204</v>
      </c>
      <c r="D153" s="3"/>
      <c r="E153" s="32">
        <v>700</v>
      </c>
      <c r="F153" s="33">
        <v>0</v>
      </c>
      <c r="G153" s="33">
        <v>0</v>
      </c>
      <c r="H153" s="34">
        <v>0</v>
      </c>
    </row>
    <row r="154" spans="1:8" s="12" customFormat="1" ht="15" customHeight="1">
      <c r="A154" s="7" t="s">
        <v>13</v>
      </c>
      <c r="B154" s="7"/>
      <c r="C154" s="7"/>
      <c r="D154" s="7"/>
      <c r="E154" s="36">
        <f>SUM(E135:E153)</f>
        <v>360850</v>
      </c>
      <c r="F154" s="36">
        <f>SUM(F135:F153)</f>
        <v>107138.75</v>
      </c>
      <c r="G154" s="36">
        <f>SUM(G135:G153)</f>
        <v>34691.199999999997</v>
      </c>
      <c r="H154" s="37">
        <f t="shared" ref="H154:H160" si="9">G154/F154%</f>
        <v>32.379694554957936</v>
      </c>
    </row>
    <row r="155" spans="1:8" s="13" customFormat="1" ht="101.25">
      <c r="A155" s="30">
        <v>49</v>
      </c>
      <c r="B155" s="28" t="s">
        <v>205</v>
      </c>
      <c r="C155" s="31" t="s">
        <v>206</v>
      </c>
      <c r="D155" s="28" t="s">
        <v>109</v>
      </c>
      <c r="E155" s="32">
        <v>14000</v>
      </c>
      <c r="F155" s="33">
        <v>7500</v>
      </c>
      <c r="G155" s="33">
        <v>3086</v>
      </c>
      <c r="H155" s="34">
        <f t="shared" si="9"/>
        <v>41.146666666666668</v>
      </c>
    </row>
    <row r="156" spans="1:8" s="12" customFormat="1" ht="15" customHeight="1">
      <c r="A156" s="7" t="s">
        <v>13</v>
      </c>
      <c r="B156" s="7"/>
      <c r="C156" s="7"/>
      <c r="D156" s="7"/>
      <c r="E156" s="36">
        <f>SUM(E155:E155)</f>
        <v>14000</v>
      </c>
      <c r="F156" s="36">
        <f>SUM(F155:F155)</f>
        <v>7500</v>
      </c>
      <c r="G156" s="36">
        <f>SUM(G155:G155)</f>
        <v>3086</v>
      </c>
      <c r="H156" s="37">
        <f t="shared" si="9"/>
        <v>41.146666666666668</v>
      </c>
    </row>
    <row r="157" spans="1:8" s="12" customFormat="1" ht="72.75">
      <c r="A157" s="30">
        <v>50</v>
      </c>
      <c r="B157" s="27" t="s">
        <v>207</v>
      </c>
      <c r="C157" s="31" t="s">
        <v>208</v>
      </c>
      <c r="D157" s="28" t="s">
        <v>109</v>
      </c>
      <c r="E157" s="32">
        <v>39535</v>
      </c>
      <c r="F157" s="33">
        <v>18465</v>
      </c>
      <c r="G157" s="33">
        <v>2145.3000000000002</v>
      </c>
      <c r="H157" s="34">
        <f t="shared" si="9"/>
        <v>11.618196588139725</v>
      </c>
    </row>
    <row r="158" spans="1:8" s="12" customFormat="1" ht="15" customHeight="1">
      <c r="A158" s="7" t="s">
        <v>13</v>
      </c>
      <c r="B158" s="7"/>
      <c r="C158" s="7"/>
      <c r="D158" s="7"/>
      <c r="E158" s="36">
        <f>SUM(E157:E157)</f>
        <v>39535</v>
      </c>
      <c r="F158" s="36">
        <f>SUM(F157)</f>
        <v>18465</v>
      </c>
      <c r="G158" s="36">
        <f>SUM(G157)</f>
        <v>2145.3000000000002</v>
      </c>
      <c r="H158" s="37">
        <f t="shared" si="9"/>
        <v>11.618196588139725</v>
      </c>
    </row>
    <row r="159" spans="1:8" s="13" customFormat="1" ht="58.5">
      <c r="A159" s="30">
        <v>51</v>
      </c>
      <c r="B159" s="27" t="s">
        <v>209</v>
      </c>
      <c r="C159" s="31" t="s">
        <v>210</v>
      </c>
      <c r="D159" s="27" t="s">
        <v>211</v>
      </c>
      <c r="E159" s="32">
        <v>16800</v>
      </c>
      <c r="F159" s="33">
        <v>7950</v>
      </c>
      <c r="G159" s="33">
        <v>3175</v>
      </c>
      <c r="H159" s="34">
        <f t="shared" si="9"/>
        <v>39.937106918238996</v>
      </c>
    </row>
    <row r="160" spans="1:8" s="12" customFormat="1" ht="15" customHeight="1">
      <c r="A160" s="7" t="s">
        <v>13</v>
      </c>
      <c r="B160" s="7"/>
      <c r="C160" s="7"/>
      <c r="D160" s="7"/>
      <c r="E160" s="36">
        <f>SUM(E159:E159)</f>
        <v>16800</v>
      </c>
      <c r="F160" s="36">
        <f>SUM(F159:F159)</f>
        <v>7950</v>
      </c>
      <c r="G160" s="36">
        <f>SUM(G159:G159)</f>
        <v>3175</v>
      </c>
      <c r="H160" s="37">
        <f t="shared" si="9"/>
        <v>39.937106918238996</v>
      </c>
    </row>
    <row r="161" spans="1:48" s="12" customFormat="1" ht="104.25" customHeight="1">
      <c r="A161" s="6">
        <v>52</v>
      </c>
      <c r="B161" s="7" t="s">
        <v>212</v>
      </c>
      <c r="C161" s="5" t="s">
        <v>213</v>
      </c>
      <c r="D161" s="27" t="s">
        <v>214</v>
      </c>
      <c r="E161" s="32">
        <v>1200</v>
      </c>
      <c r="F161" s="33">
        <v>0</v>
      </c>
      <c r="G161" s="33">
        <v>0</v>
      </c>
      <c r="H161" s="34">
        <v>0</v>
      </c>
    </row>
    <row r="162" spans="1:48" s="12" customFormat="1" hidden="1">
      <c r="A162" s="6"/>
      <c r="B162" s="7"/>
      <c r="C162" s="5"/>
      <c r="D162" s="27"/>
      <c r="E162" s="32">
        <v>0</v>
      </c>
      <c r="F162" s="33">
        <v>0</v>
      </c>
      <c r="G162" s="33">
        <v>0</v>
      </c>
      <c r="H162" s="34" t="e">
        <f>G162/F162%</f>
        <v>#DIV/0!</v>
      </c>
    </row>
    <row r="163" spans="1:48" s="12" customFormat="1" ht="15" customHeight="1">
      <c r="A163" s="7" t="s">
        <v>13</v>
      </c>
      <c r="B163" s="7"/>
      <c r="C163" s="7"/>
      <c r="D163" s="7"/>
      <c r="E163" s="36">
        <f>SUM(E161:E162)</f>
        <v>1200</v>
      </c>
      <c r="F163" s="36">
        <f>SUM(F161:F162)</f>
        <v>0</v>
      </c>
      <c r="G163" s="39">
        <f>SUM(G161:G162)</f>
        <v>0</v>
      </c>
      <c r="H163" s="40">
        <v>0</v>
      </c>
    </row>
    <row r="164" spans="1:48" s="12" customFormat="1" ht="60">
      <c r="A164" s="30">
        <v>53</v>
      </c>
      <c r="B164" s="38" t="s">
        <v>215</v>
      </c>
      <c r="C164" s="31" t="s">
        <v>216</v>
      </c>
      <c r="D164" s="27" t="s">
        <v>109</v>
      </c>
      <c r="E164" s="32">
        <v>6285</v>
      </c>
      <c r="F164" s="33">
        <v>0</v>
      </c>
      <c r="G164" s="33">
        <v>0</v>
      </c>
      <c r="H164" s="34">
        <v>0</v>
      </c>
    </row>
    <row r="165" spans="1:48" s="12" customFormat="1" ht="15" customHeight="1">
      <c r="A165" s="7" t="s">
        <v>13</v>
      </c>
      <c r="B165" s="7"/>
      <c r="C165" s="7"/>
      <c r="D165" s="7"/>
      <c r="E165" s="36">
        <f>SUM(E164:E164)</f>
        <v>6285</v>
      </c>
      <c r="F165" s="36">
        <f>SUM(F164:F164)</f>
        <v>0</v>
      </c>
      <c r="G165" s="36">
        <f>SUM(G164:G164)</f>
        <v>0</v>
      </c>
      <c r="H165" s="37">
        <v>0</v>
      </c>
    </row>
    <row r="166" spans="1:48" s="16" customFormat="1" ht="74.25">
      <c r="A166" s="30">
        <v>54</v>
      </c>
      <c r="B166" s="27" t="s">
        <v>217</v>
      </c>
      <c r="C166" s="31" t="s">
        <v>218</v>
      </c>
      <c r="D166" s="30" t="s">
        <v>219</v>
      </c>
      <c r="E166" s="32">
        <v>1000</v>
      </c>
      <c r="F166" s="42">
        <v>200</v>
      </c>
      <c r="G166" s="42">
        <v>0</v>
      </c>
      <c r="H166" s="34">
        <f t="shared" ref="H166:H175" si="10">G166/F166%</f>
        <v>0</v>
      </c>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row>
    <row r="167" spans="1:48" s="16" customFormat="1" ht="15" customHeight="1">
      <c r="A167" s="7" t="s">
        <v>13</v>
      </c>
      <c r="B167" s="7"/>
      <c r="C167" s="7"/>
      <c r="D167" s="7"/>
      <c r="E167" s="36">
        <f>SUM(E166)</f>
        <v>1000</v>
      </c>
      <c r="F167" s="36">
        <f>SUM(F166)</f>
        <v>200</v>
      </c>
      <c r="G167" s="36">
        <f>SUM(G166)</f>
        <v>0</v>
      </c>
      <c r="H167" s="37">
        <f t="shared" si="10"/>
        <v>0</v>
      </c>
    </row>
    <row r="168" spans="1:48" s="12" customFormat="1" ht="104.25" customHeight="1">
      <c r="A168" s="30">
        <v>55</v>
      </c>
      <c r="B168" s="27" t="s">
        <v>220</v>
      </c>
      <c r="C168" s="31" t="s">
        <v>221</v>
      </c>
      <c r="D168" s="27" t="s">
        <v>222</v>
      </c>
      <c r="E168" s="32">
        <v>11000</v>
      </c>
      <c r="F168" s="33">
        <v>5000</v>
      </c>
      <c r="G168" s="33">
        <v>0</v>
      </c>
      <c r="H168" s="34">
        <f t="shared" si="10"/>
        <v>0</v>
      </c>
    </row>
    <row r="169" spans="1:48" s="12" customFormat="1" ht="15" customHeight="1">
      <c r="A169" s="7" t="s">
        <v>13</v>
      </c>
      <c r="B169" s="7"/>
      <c r="C169" s="7"/>
      <c r="D169" s="7"/>
      <c r="E169" s="36">
        <f>SUM(E168)</f>
        <v>11000</v>
      </c>
      <c r="F169" s="36">
        <f>SUM(F168)</f>
        <v>5000</v>
      </c>
      <c r="G169" s="36">
        <f>SUM(G168)</f>
        <v>0</v>
      </c>
      <c r="H169" s="37">
        <f t="shared" si="10"/>
        <v>0</v>
      </c>
    </row>
    <row r="170" spans="1:48" s="13" customFormat="1" ht="75.75" customHeight="1">
      <c r="A170" s="30">
        <v>56</v>
      </c>
      <c r="B170" s="28" t="s">
        <v>223</v>
      </c>
      <c r="C170" s="31" t="s">
        <v>224</v>
      </c>
      <c r="D170" s="27" t="s">
        <v>225</v>
      </c>
      <c r="E170" s="45">
        <v>2000</v>
      </c>
      <c r="F170" s="45">
        <v>2231.61</v>
      </c>
      <c r="G170" s="33">
        <v>1468.29</v>
      </c>
      <c r="H170" s="34">
        <f t="shared" si="10"/>
        <v>65.795098605939202</v>
      </c>
    </row>
    <row r="171" spans="1:48" s="12" customFormat="1" ht="15" customHeight="1">
      <c r="A171" s="7" t="s">
        <v>13</v>
      </c>
      <c r="B171" s="7"/>
      <c r="C171" s="7"/>
      <c r="D171" s="7"/>
      <c r="E171" s="32">
        <f>SUM(E170:E170)</f>
        <v>2000</v>
      </c>
      <c r="F171" s="33">
        <f>SUM(F170:F170)</f>
        <v>2231.61</v>
      </c>
      <c r="G171" s="33">
        <f>SUM(G170:G170)</f>
        <v>1468.29</v>
      </c>
      <c r="H171" s="34">
        <f t="shared" si="10"/>
        <v>65.795098605939202</v>
      </c>
    </row>
    <row r="172" spans="1:48" s="13" customFormat="1" ht="45">
      <c r="A172" s="30">
        <v>57</v>
      </c>
      <c r="B172" s="27" t="s">
        <v>226</v>
      </c>
      <c r="C172" s="31" t="s">
        <v>227</v>
      </c>
      <c r="D172" s="28" t="s">
        <v>225</v>
      </c>
      <c r="E172" s="32">
        <v>15000</v>
      </c>
      <c r="F172" s="33">
        <v>5800</v>
      </c>
      <c r="G172" s="33">
        <v>1460</v>
      </c>
      <c r="H172" s="34">
        <f t="shared" si="10"/>
        <v>25.172413793103448</v>
      </c>
    </row>
    <row r="173" spans="1:48" s="12" customFormat="1" ht="15" customHeight="1">
      <c r="A173" s="7" t="s">
        <v>13</v>
      </c>
      <c r="B173" s="7"/>
      <c r="C173" s="7"/>
      <c r="D173" s="7"/>
      <c r="E173" s="36">
        <f>SUM(E172:E172)</f>
        <v>15000</v>
      </c>
      <c r="F173" s="36">
        <f>SUM(F172:F172)</f>
        <v>5800</v>
      </c>
      <c r="G173" s="36">
        <f>SUM(G172:G172)</f>
        <v>1460</v>
      </c>
      <c r="H173" s="37">
        <f t="shared" si="10"/>
        <v>25.172413793103448</v>
      </c>
    </row>
    <row r="174" spans="1:48" s="12" customFormat="1" ht="72.75">
      <c r="A174" s="30">
        <v>58</v>
      </c>
      <c r="B174" s="27" t="s">
        <v>228</v>
      </c>
      <c r="C174" s="31" t="s">
        <v>229</v>
      </c>
      <c r="D174" s="30" t="s">
        <v>230</v>
      </c>
      <c r="E174" s="33">
        <v>400</v>
      </c>
      <c r="F174" s="33">
        <v>400</v>
      </c>
      <c r="G174" s="33">
        <v>0</v>
      </c>
      <c r="H174" s="34">
        <f t="shared" si="10"/>
        <v>0</v>
      </c>
    </row>
    <row r="175" spans="1:48" s="12" customFormat="1" ht="15" customHeight="1">
      <c r="A175" s="7" t="s">
        <v>13</v>
      </c>
      <c r="B175" s="7"/>
      <c r="C175" s="7"/>
      <c r="D175" s="7"/>
      <c r="E175" s="36">
        <f>SUM(E174:E174)</f>
        <v>400</v>
      </c>
      <c r="F175" s="36">
        <f>SUM(F174:F174)</f>
        <v>400</v>
      </c>
      <c r="G175" s="36">
        <f>SUM(G174:G174)</f>
        <v>0</v>
      </c>
      <c r="H175" s="37">
        <f t="shared" si="10"/>
        <v>0</v>
      </c>
    </row>
    <row r="176" spans="1:48" s="13" customFormat="1" ht="73.5">
      <c r="A176" s="30">
        <v>59</v>
      </c>
      <c r="B176" s="27" t="s">
        <v>231</v>
      </c>
      <c r="C176" s="31" t="s">
        <v>232</v>
      </c>
      <c r="D176" s="27" t="s">
        <v>36</v>
      </c>
      <c r="E176" s="32">
        <v>1000</v>
      </c>
      <c r="F176" s="33">
        <v>0</v>
      </c>
      <c r="G176" s="33">
        <v>0</v>
      </c>
      <c r="H176" s="34">
        <v>0</v>
      </c>
    </row>
    <row r="177" spans="1:48" s="12" customFormat="1" ht="15" customHeight="1">
      <c r="A177" s="7" t="s">
        <v>13</v>
      </c>
      <c r="B177" s="7"/>
      <c r="C177" s="7"/>
      <c r="D177" s="7"/>
      <c r="E177" s="36">
        <f>SUM(E176)</f>
        <v>1000</v>
      </c>
      <c r="F177" s="39">
        <f>SUM(F176)</f>
        <v>0</v>
      </c>
      <c r="G177" s="39">
        <f>SUM(G176)</f>
        <v>0</v>
      </c>
      <c r="H177" s="40">
        <v>0</v>
      </c>
    </row>
    <row r="178" spans="1:48" s="13" customFormat="1" ht="48.75" customHeight="1">
      <c r="A178" s="30">
        <v>60</v>
      </c>
      <c r="B178" s="27" t="s">
        <v>233</v>
      </c>
      <c r="C178" s="31" t="s">
        <v>234</v>
      </c>
      <c r="D178" s="28" t="s">
        <v>235</v>
      </c>
      <c r="E178" s="32">
        <v>410</v>
      </c>
      <c r="F178" s="33">
        <v>100</v>
      </c>
      <c r="G178" s="33">
        <v>2</v>
      </c>
      <c r="H178" s="34">
        <f>G178/F178%</f>
        <v>2</v>
      </c>
    </row>
    <row r="179" spans="1:48" s="12" customFormat="1" ht="15" customHeight="1">
      <c r="A179" s="7" t="s">
        <v>13</v>
      </c>
      <c r="B179" s="7"/>
      <c r="C179" s="7"/>
      <c r="D179" s="7"/>
      <c r="E179" s="36">
        <f>SUM(E178:E178)</f>
        <v>410</v>
      </c>
      <c r="F179" s="36">
        <f>SUM(F178:F178)</f>
        <v>100</v>
      </c>
      <c r="G179" s="36">
        <f>SUM(G178:G178)</f>
        <v>2</v>
      </c>
      <c r="H179" s="37">
        <f>G179/F179%</f>
        <v>2</v>
      </c>
    </row>
    <row r="180" spans="1:48" s="16" customFormat="1" ht="69.75" customHeight="1">
      <c r="A180" s="30">
        <v>61</v>
      </c>
      <c r="B180" s="27" t="s">
        <v>236</v>
      </c>
      <c r="C180" s="31" t="s">
        <v>237</v>
      </c>
      <c r="D180" s="27" t="s">
        <v>238</v>
      </c>
      <c r="E180" s="32">
        <v>11850</v>
      </c>
      <c r="F180" s="42">
        <v>10225</v>
      </c>
      <c r="G180" s="42">
        <v>2879.5</v>
      </c>
      <c r="H180" s="34">
        <f>G180/F180%</f>
        <v>28.161369193154034</v>
      </c>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row>
    <row r="181" spans="1:48" s="16" customFormat="1" ht="15" customHeight="1">
      <c r="A181" s="7" t="s">
        <v>13</v>
      </c>
      <c r="B181" s="7"/>
      <c r="C181" s="7"/>
      <c r="D181" s="7"/>
      <c r="E181" s="36">
        <f>SUM(E180)</f>
        <v>11850</v>
      </c>
      <c r="F181" s="36">
        <f>SUM(F180)</f>
        <v>10225</v>
      </c>
      <c r="G181" s="36">
        <f>SUM(G180)</f>
        <v>2879.5</v>
      </c>
      <c r="H181" s="37">
        <f>G181/F181%</f>
        <v>28.161369193154034</v>
      </c>
    </row>
    <row r="182" spans="1:48" s="16" customFormat="1" ht="109.5" customHeight="1">
      <c r="A182" s="30">
        <v>62</v>
      </c>
      <c r="B182" s="27" t="s">
        <v>239</v>
      </c>
      <c r="C182" s="31" t="s">
        <v>240</v>
      </c>
      <c r="D182" s="27" t="s">
        <v>241</v>
      </c>
      <c r="E182" s="32">
        <v>323.5</v>
      </c>
      <c r="F182" s="42">
        <v>0</v>
      </c>
      <c r="G182" s="42">
        <v>0</v>
      </c>
      <c r="H182" s="34">
        <v>0</v>
      </c>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row>
    <row r="183" spans="1:48" s="16" customFormat="1" ht="15" customHeight="1">
      <c r="A183" s="7" t="s">
        <v>13</v>
      </c>
      <c r="B183" s="7"/>
      <c r="C183" s="7"/>
      <c r="D183" s="7"/>
      <c r="E183" s="36">
        <f>SUM(E182)</f>
        <v>323.5</v>
      </c>
      <c r="F183" s="36">
        <f>SUM(F182)</f>
        <v>0</v>
      </c>
      <c r="G183" s="36">
        <f>SUM(G182)</f>
        <v>0</v>
      </c>
      <c r="H183" s="37">
        <v>0</v>
      </c>
    </row>
    <row r="184" spans="1:48" s="47" customFormat="1" ht="15.75" customHeight="1">
      <c r="A184" s="2" t="s">
        <v>242</v>
      </c>
      <c r="B184" s="2"/>
      <c r="C184" s="2"/>
      <c r="D184" s="2"/>
      <c r="E184" s="36">
        <f>SUM(E7+E9+E11+E13+E15+E18+E22+E24+E26+E28+E30+E32+E34+E36+E38+E40+E42+E44+E46+E48+E50+E52+E54+E56+E58+E62+E71+E79+E81+E83+E85+E87+E89+E91+E98+E100+E103+E105+E107+E109+E111+E113+E115+E117+E119+E121+E134+E154+E156+E158+E160+E163+E165+E167+E169+E171+E173+E175+E177+E179+E181+E183)</f>
        <v>1521132.13</v>
      </c>
      <c r="F184" s="36">
        <f>SUM(F7+F9+F11+F13+F15+F18+F22+F24+F26+F28+F30+F32+F34+F36+F38+F40+F42+F44+F46+F48+F50+F52+F54+F56+F58+F62+F71+F79+F81+F83+F85+F87+F89+F91+F98+F100+F103+F105+F107+F109+F111+F113+F115+F117+F119+F121+F134+F154+F156+F158+F160+F163+F165+F167+F169+F171+F173+F175+F177+F179+F181+F183)</f>
        <v>570454.05800000008</v>
      </c>
      <c r="G184" s="36">
        <f>SUM(G7+G9+G11+G13+G15+G18+G22+G24+G26+G28+G30+G32+G34+G36+G38+G40+G42+G44+G46+G48+G50+G52+G54+G56+G58+G62+G71+G79+G81+G83+G85+G87+G89+G91+G98+G100+G103+G105+G107+G109+G111+G113+G115+G117+G119+G121+G134+G154+G156+G158+G160+G163+G165+G167+G169+G171+G173+G175+G177+G179+G181+G183)</f>
        <v>193567.12354999999</v>
      </c>
      <c r="H184" s="37">
        <f>G184/F184%</f>
        <v>33.93211439824659</v>
      </c>
    </row>
    <row r="185" spans="1:48">
      <c r="E185" s="48"/>
      <c r="F185" s="49"/>
      <c r="G185" s="48"/>
      <c r="H185" s="50"/>
    </row>
    <row r="186" spans="1:48" ht="20.25">
      <c r="A186" s="1"/>
      <c r="B186" s="1"/>
      <c r="C186" s="1"/>
      <c r="D186" s="1"/>
      <c r="E186" s="1"/>
      <c r="F186" s="1"/>
      <c r="G186" s="1"/>
      <c r="H186" s="1"/>
    </row>
    <row r="187" spans="1:48" ht="18.75">
      <c r="E187" s="51"/>
      <c r="F187" s="52"/>
      <c r="G187" s="51"/>
      <c r="H187" s="50"/>
    </row>
    <row r="188" spans="1:48">
      <c r="E188" s="48"/>
      <c r="F188" s="48"/>
      <c r="G188" s="48"/>
      <c r="H188" s="50"/>
    </row>
    <row r="189" spans="1:48">
      <c r="E189" s="48"/>
      <c r="F189" s="48"/>
      <c r="G189" s="48"/>
      <c r="H189" s="50"/>
    </row>
    <row r="190" spans="1:48">
      <c r="E190" s="48"/>
      <c r="F190" s="48"/>
      <c r="G190" s="48"/>
      <c r="H190" s="50"/>
    </row>
    <row r="191" spans="1:48">
      <c r="E191" s="48"/>
      <c r="F191" s="48"/>
      <c r="G191" s="48"/>
      <c r="H191" s="50"/>
    </row>
    <row r="192" spans="1:48">
      <c r="E192" s="48"/>
      <c r="F192" s="48"/>
      <c r="G192" s="48"/>
      <c r="H192" s="50"/>
    </row>
    <row r="193" spans="5:8">
      <c r="E193" s="48"/>
      <c r="F193" s="48"/>
      <c r="G193" s="48"/>
      <c r="H193" s="50"/>
    </row>
    <row r="194" spans="5:8">
      <c r="E194" s="48"/>
      <c r="F194" s="48"/>
      <c r="G194" s="48"/>
      <c r="H194" s="50"/>
    </row>
    <row r="195" spans="5:8">
      <c r="E195" s="48"/>
      <c r="F195" s="48"/>
      <c r="G195" s="48"/>
      <c r="H195" s="50"/>
    </row>
    <row r="196" spans="5:8">
      <c r="E196" s="48"/>
      <c r="F196" s="48"/>
      <c r="G196" s="48"/>
      <c r="H196" s="50"/>
    </row>
    <row r="197" spans="5:8">
      <c r="E197" s="48"/>
      <c r="F197" s="48"/>
      <c r="G197" s="48"/>
      <c r="H197" s="50"/>
    </row>
    <row r="198" spans="5:8">
      <c r="E198" s="48"/>
      <c r="F198" s="48"/>
      <c r="G198" s="48"/>
      <c r="H198" s="50"/>
    </row>
    <row r="199" spans="5:8">
      <c r="E199" s="48"/>
      <c r="F199" s="48"/>
      <c r="G199" s="48"/>
      <c r="H199" s="50"/>
    </row>
    <row r="200" spans="5:8">
      <c r="E200" s="48"/>
      <c r="F200" s="48"/>
      <c r="G200" s="48"/>
      <c r="H200" s="50"/>
    </row>
    <row r="201" spans="5:8">
      <c r="E201" s="48"/>
      <c r="F201" s="48"/>
      <c r="G201" s="48"/>
      <c r="H201" s="50"/>
    </row>
    <row r="202" spans="5:8">
      <c r="E202" s="48"/>
      <c r="F202" s="48"/>
      <c r="G202" s="48"/>
      <c r="H202" s="50"/>
    </row>
    <row r="203" spans="5:8">
      <c r="E203" s="48"/>
      <c r="F203" s="48"/>
      <c r="G203" s="48"/>
      <c r="H203" s="50"/>
    </row>
    <row r="204" spans="5:8">
      <c r="E204" s="48"/>
      <c r="F204" s="48"/>
      <c r="G204" s="48"/>
      <c r="H204" s="50"/>
    </row>
    <row r="205" spans="5:8">
      <c r="E205" s="48"/>
      <c r="F205" s="48"/>
      <c r="G205" s="48"/>
      <c r="H205" s="50"/>
    </row>
    <row r="206" spans="5:8">
      <c r="E206" s="48"/>
      <c r="F206" s="48"/>
      <c r="G206" s="48"/>
      <c r="H206" s="50"/>
    </row>
    <row r="207" spans="5:8">
      <c r="E207" s="48"/>
      <c r="F207" s="48"/>
      <c r="G207" s="48"/>
      <c r="H207" s="50"/>
    </row>
    <row r="208" spans="5:8">
      <c r="E208" s="48"/>
      <c r="F208" s="48"/>
      <c r="G208" s="48"/>
      <c r="H208" s="50"/>
    </row>
  </sheetData>
  <mergeCells count="92">
    <mergeCell ref="A183:D183"/>
    <mergeCell ref="A184:D184"/>
    <mergeCell ref="A186:H186"/>
    <mergeCell ref="A173:D173"/>
    <mergeCell ref="A175:D175"/>
    <mergeCell ref="A177:D177"/>
    <mergeCell ref="A179:D179"/>
    <mergeCell ref="A181:D181"/>
    <mergeCell ref="A163:D163"/>
    <mergeCell ref="A165:D165"/>
    <mergeCell ref="A167:D167"/>
    <mergeCell ref="A169:D169"/>
    <mergeCell ref="A171:D171"/>
    <mergeCell ref="A156:D156"/>
    <mergeCell ref="A158:D158"/>
    <mergeCell ref="A160:D160"/>
    <mergeCell ref="A161:A162"/>
    <mergeCell ref="B161:B162"/>
    <mergeCell ref="C161:C162"/>
    <mergeCell ref="A134:D134"/>
    <mergeCell ref="A135:A153"/>
    <mergeCell ref="B135:B153"/>
    <mergeCell ref="D135:D153"/>
    <mergeCell ref="A154:D154"/>
    <mergeCell ref="A115:D115"/>
    <mergeCell ref="A117:D117"/>
    <mergeCell ref="A119:D119"/>
    <mergeCell ref="A121:D121"/>
    <mergeCell ref="A122:A133"/>
    <mergeCell ref="B122:B133"/>
    <mergeCell ref="D122:D133"/>
    <mergeCell ref="A105:D105"/>
    <mergeCell ref="A107:D107"/>
    <mergeCell ref="A109:D109"/>
    <mergeCell ref="A111:D111"/>
    <mergeCell ref="A113:D113"/>
    <mergeCell ref="A98:D98"/>
    <mergeCell ref="A100:D100"/>
    <mergeCell ref="A101:A102"/>
    <mergeCell ref="B101:B102"/>
    <mergeCell ref="A103:D103"/>
    <mergeCell ref="A89:D89"/>
    <mergeCell ref="A91:D91"/>
    <mergeCell ref="A92:A97"/>
    <mergeCell ref="B92:B97"/>
    <mergeCell ref="C92:C97"/>
    <mergeCell ref="A79:D79"/>
    <mergeCell ref="A81:D81"/>
    <mergeCell ref="A83:D83"/>
    <mergeCell ref="A85:D85"/>
    <mergeCell ref="A87:D87"/>
    <mergeCell ref="A63:A70"/>
    <mergeCell ref="B63:B70"/>
    <mergeCell ref="D63:D70"/>
    <mergeCell ref="A71:D71"/>
    <mergeCell ref="A72:A78"/>
    <mergeCell ref="B72:B78"/>
    <mergeCell ref="A56:D56"/>
    <mergeCell ref="A58:D58"/>
    <mergeCell ref="A59:A61"/>
    <mergeCell ref="B59:B61"/>
    <mergeCell ref="A62:D62"/>
    <mergeCell ref="A46:D46"/>
    <mergeCell ref="A48:D48"/>
    <mergeCell ref="A50:D50"/>
    <mergeCell ref="A52:D52"/>
    <mergeCell ref="A54:D54"/>
    <mergeCell ref="A36:D36"/>
    <mergeCell ref="A38:D38"/>
    <mergeCell ref="A40:D40"/>
    <mergeCell ref="A42:D42"/>
    <mergeCell ref="A44:D44"/>
    <mergeCell ref="A26:D26"/>
    <mergeCell ref="A28:D28"/>
    <mergeCell ref="A30:D30"/>
    <mergeCell ref="A32:D32"/>
    <mergeCell ref="A34:D34"/>
    <mergeCell ref="A18:D18"/>
    <mergeCell ref="A19:A21"/>
    <mergeCell ref="B19:B21"/>
    <mergeCell ref="A22:D22"/>
    <mergeCell ref="A24:D24"/>
    <mergeCell ref="A13:D13"/>
    <mergeCell ref="A15:D15"/>
    <mergeCell ref="A16:A17"/>
    <mergeCell ref="B16:B17"/>
    <mergeCell ref="C16:C17"/>
    <mergeCell ref="G1:H1"/>
    <mergeCell ref="A2:H2"/>
    <mergeCell ref="A7:D7"/>
    <mergeCell ref="A9:D9"/>
    <mergeCell ref="A11:D11"/>
  </mergeCells>
  <printOptions horizontalCentered="1"/>
  <pageMargins left="0.78740157480314965" right="0.78740157480314965" top="1.3779527559055118" bottom="0.39370078740157483" header="0.51181102362204722" footer="0.51181102362204722"/>
  <pageSetup paperSize="9" scale="68" firstPageNumber="0" orientation="landscape" horizontalDpi="300" verticalDpi="300" r:id="rId1"/>
  <rowBreaks count="14" manualBreakCount="14">
    <brk id="13" max="16383" man="1"/>
    <brk id="26" max="16383" man="1"/>
    <brk id="36" max="16383" man="1"/>
    <brk id="44" max="16383" man="1"/>
    <brk id="56" max="16383" man="1"/>
    <brk id="71" max="16383" man="1"/>
    <brk id="83" max="16383" man="1"/>
    <brk id="91" max="16383" man="1"/>
    <brk id="103" max="16383" man="1"/>
    <brk id="111" max="16383" man="1"/>
    <brk id="121" max="16383" man="1"/>
    <brk id="154" max="16383" man="1"/>
    <brk id="167" max="16383" man="1"/>
    <brk id="179" max="16383" man="1"/>
  </rowBreaks>
</worksheet>
</file>

<file path=docProps/app.xml><?xml version="1.0" encoding="utf-8"?>
<Properties xmlns="http://schemas.openxmlformats.org/officeDocument/2006/extended-properties" xmlns:vt="http://schemas.openxmlformats.org/officeDocument/2006/docPropsVTypes">
  <Template/>
  <TotalTime>80</TotalTime>
  <Application>LibreOffice/6.2.1.2$Windows_X86_64 LibreOffice_project/7bcb35dc3024a62dea0caee87020152d1ee96e71</Application>
  <DocSecurity>0</DocSecurity>
  <ScaleCrop>false</ScaleCrop>
  <HeadingPairs>
    <vt:vector size="4" baseType="variant">
      <vt:variant>
        <vt:lpstr>Листы</vt:lpstr>
      </vt:variant>
      <vt:variant>
        <vt:i4>1</vt:i4>
      </vt:variant>
      <vt:variant>
        <vt:lpstr>Именованные диапазоны</vt:lpstr>
      </vt:variant>
      <vt:variant>
        <vt:i4>11</vt:i4>
      </vt:variant>
    </vt:vector>
  </HeadingPairs>
  <TitlesOfParts>
    <vt:vector size="12" baseType="lpstr">
      <vt:lpstr>Стан виконання програм</vt:lpstr>
      <vt:lpstr>'Стан виконання програм'!Excel_BuiltIn_Print_Titles</vt:lpstr>
      <vt:lpstr>'Стан виконання програм'!Print_Titles_0</vt:lpstr>
      <vt:lpstr>'Стан виконання програм'!Print_Titles_0_0</vt:lpstr>
      <vt:lpstr>'Стан виконання програм'!Print_Titles_0_0_0</vt:lpstr>
      <vt:lpstr>'Стан виконання програм'!Print_Titles_0_0_0_0</vt:lpstr>
      <vt:lpstr>'Стан виконання програм'!Print_Titles_0_0_0_0_0</vt:lpstr>
      <vt:lpstr>'Стан виконання програм'!Print_Titles_0_0_0_0_0_0</vt:lpstr>
      <vt:lpstr>'Стан виконання програм'!Print_Titles_0_0_0_0_0_0_0</vt:lpstr>
      <vt:lpstr>'Стан виконання програм'!Print_Titles_0_0_0_0_0_0_0_0</vt:lpstr>
      <vt:lpstr>'Стан виконання програм'!Заголовки_для_печати</vt:lpstr>
      <vt:lpstr>'Стан виконання програм'!Область_печати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dc:creator>
  <dc:description/>
  <cp:lastModifiedBy>dmytruk</cp:lastModifiedBy>
  <cp:revision>14</cp:revision>
  <cp:lastPrinted>2020-09-01T11:45:17Z</cp:lastPrinted>
  <dcterms:created xsi:type="dcterms:W3CDTF">2020-04-13T13:48:09Z</dcterms:created>
  <dcterms:modified xsi:type="dcterms:W3CDTF">2020-09-01T11:45:59Z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