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a\Desktop\Лєснік\рішення про реорганізацію\Загальні таблиці\"/>
    </mc:Choice>
  </mc:AlternateContent>
  <xr:revisionPtr revIDLastSave="0" documentId="13_ncr:1_{A471B611-4EE2-4924-9CC2-FD92043BE75E}" xr6:coauthVersionLast="45" xr6:coauthVersionMax="45" xr10:uidLastSave="{00000000-0000-0000-0000-000000000000}"/>
  <bookViews>
    <workbookView xWindow="-120" yWindow="-120" windowWidth="19440" windowHeight="15000" tabRatio="0" xr2:uid="{00000000-000D-0000-FFFF-FFFF00000000}"/>
  </bookViews>
  <sheets>
    <sheet name="TDSheet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76" i="1" l="1"/>
  <c r="AC76" i="1"/>
  <c r="AA76" i="1"/>
  <c r="AB64" i="1"/>
  <c r="AC64" i="1"/>
  <c r="AD64" i="1"/>
  <c r="AA64" i="1"/>
  <c r="AB44" i="1"/>
  <c r="AC44" i="1"/>
  <c r="AD44" i="1"/>
  <c r="AA44" i="1"/>
  <c r="AB11" i="1"/>
  <c r="AC11" i="1"/>
  <c r="AD11" i="1"/>
  <c r="AA11" i="1"/>
  <c r="AD7" i="1" l="1"/>
  <c r="AB7" i="1"/>
  <c r="AD75" i="1"/>
  <c r="AD76" i="1" s="1"/>
</calcChain>
</file>

<file path=xl/sharedStrings.xml><?xml version="1.0" encoding="utf-8"?>
<sst xmlns="http://schemas.openxmlformats.org/spreadsheetml/2006/main" count="282" uniqueCount="147">
  <si>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</si>
  <si>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</si>
  <si>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</si>
  <si>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</si>
  <si>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</si>
  <si>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</si>
  <si>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</si>
  <si>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</si>
  <si>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</si>
  <si>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інвентарний/
номенклатурний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</si>
  <si>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</si>
  <si>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</si>
  <si>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</si>
  <si>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</si>
  <si>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</si>
  <si>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</si>
  <si>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</si>
  <si>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Будинок Культури с. Жидичин</t>
  </si>
  <si>
    <t>01.01.1978</t>
  </si>
  <si>
    <t>10300002</t>
  </si>
  <si>
    <t>30.12.2020</t>
  </si>
  <si>
    <t>Підїзд до будинку культури с. Жидичин</t>
  </si>
  <si>
    <t>01.01.2012</t>
  </si>
  <si>
    <t>10300012</t>
  </si>
  <si>
    <t>Теплотраса будинку культури с. Жидичин</t>
  </si>
  <si>
    <t>10300013</t>
  </si>
  <si>
    <t>Акордеон</t>
  </si>
  <si>
    <t>01.10.2019</t>
  </si>
  <si>
    <t>10490052</t>
  </si>
  <si>
    <t>Акордеон Weltmeister Stella 3/4 (б/в)</t>
  </si>
  <si>
    <t>Акустична система</t>
  </si>
  <si>
    <t>01.01.2007</t>
  </si>
  <si>
    <t>10480001</t>
  </si>
  <si>
    <t>БФП лазерний HP LJ V135w c Wi-Fi (принтер)</t>
  </si>
  <si>
    <t>01.07.2020</t>
  </si>
  <si>
    <t>1014100146</t>
  </si>
  <si>
    <t>Екран проекційний</t>
  </si>
  <si>
    <t>02.04.2019</t>
  </si>
  <si>
    <t>1016100243</t>
  </si>
  <si>
    <t>Електропіаніно "Greaten" DK-390</t>
  </si>
  <si>
    <t>Класична гітара</t>
  </si>
  <si>
    <t>Комплект радіосистем Keromei KU-11+KU-22 (3 мікрофона)</t>
  </si>
  <si>
    <t>104800375</t>
  </si>
  <si>
    <t>Конвектор</t>
  </si>
  <si>
    <t>30.10.2020</t>
  </si>
  <si>
    <t>1014100147</t>
  </si>
  <si>
    <t>1014100148</t>
  </si>
  <si>
    <t>1014100150</t>
  </si>
  <si>
    <t>Мікрофон</t>
  </si>
  <si>
    <t>104800376</t>
  </si>
  <si>
    <t>104800377</t>
  </si>
  <si>
    <t>Мішкетний пульт</t>
  </si>
  <si>
    <t>104800373</t>
  </si>
  <si>
    <t>Мішкетний пульт Alto Professional ZMX122FX</t>
  </si>
  <si>
    <t>Ноутбук DELL Vostro 1540</t>
  </si>
  <si>
    <t>19.03.2019</t>
  </si>
  <si>
    <t>1014100039</t>
  </si>
  <si>
    <t>Ноутбук Lenovo S145-15АST</t>
  </si>
  <si>
    <t>1014100145</t>
  </si>
  <si>
    <t>Підсилювач стерео</t>
  </si>
  <si>
    <t>10480006</t>
  </si>
  <si>
    <t>104800372</t>
  </si>
  <si>
    <t>ПК Р43</t>
  </si>
  <si>
    <t>104800603</t>
  </si>
  <si>
    <t>Прилад дискотечний (муз.центр, динамік, драйвер)</t>
  </si>
  <si>
    <t>10480005</t>
  </si>
  <si>
    <t>Проектор  Ben Q</t>
  </si>
  <si>
    <t>25.06.2018</t>
  </si>
  <si>
    <t>1014100022</t>
  </si>
  <si>
    <t>Пюпітр RockStand RS 10010 (з чохлом)</t>
  </si>
  <si>
    <t>Радіосистема</t>
  </si>
  <si>
    <t>104800374</t>
  </si>
  <si>
    <t>Скрипка 1/4  (кейс, смичок, каніфоль)</t>
  </si>
  <si>
    <t>Скрипка 2/4  (кейс, смичок, каніфоль)</t>
  </si>
  <si>
    <t>Скрипка 4/4  (кейс, смичок, каніфоль)</t>
  </si>
  <si>
    <t>Сопілка Альт (ебоніт)</t>
  </si>
  <si>
    <t>Сопілка Прима (ебоніт)</t>
  </si>
  <si>
    <t>Сопілка Тенор (ебоніт)</t>
  </si>
  <si>
    <t>Бруківка</t>
  </si>
  <si>
    <t>01.01.2016</t>
  </si>
  <si>
    <t>11300050</t>
  </si>
  <si>
    <t>Брус</t>
  </si>
  <si>
    <t>23.04.2018</t>
  </si>
  <si>
    <t>10610032</t>
  </si>
  <si>
    <t>Ламбрикен</t>
  </si>
  <si>
    <t>11300027</t>
  </si>
  <si>
    <t>11300030</t>
  </si>
  <si>
    <t>01.01.2014</t>
  </si>
  <si>
    <t>11300031</t>
  </si>
  <si>
    <t>Надставка шафи 2д</t>
  </si>
  <si>
    <t>10160054</t>
  </si>
  <si>
    <t>Нейлон</t>
  </si>
  <si>
    <t>11300033</t>
  </si>
  <si>
    <t>Опора для віджимання подвійна</t>
  </si>
  <si>
    <t>1016100002</t>
  </si>
  <si>
    <t>Стіл 1,20*0,50</t>
  </si>
  <si>
    <t>1016100401</t>
  </si>
  <si>
    <t>Стіл 1,20*0,60</t>
  </si>
  <si>
    <t>1016100402</t>
  </si>
  <si>
    <t>Стіл ігровий</t>
  </si>
  <si>
    <t>10160057</t>
  </si>
  <si>
    <t>Стілець</t>
  </si>
  <si>
    <t>1016100403</t>
  </si>
  <si>
    <t>Стілець учнівський</t>
  </si>
  <si>
    <t>1016100118</t>
  </si>
  <si>
    <t>Тканина шторна</t>
  </si>
  <si>
    <t>01.01.2013</t>
  </si>
  <si>
    <t>11300032</t>
  </si>
  <si>
    <t>Тюль</t>
  </si>
  <si>
    <t>11300029</t>
  </si>
  <si>
    <t>Флеш-драйв</t>
  </si>
  <si>
    <t>1016100443</t>
  </si>
  <si>
    <t>Шафа 2д</t>
  </si>
  <si>
    <t>10160055</t>
  </si>
  <si>
    <t>Шафа для інструментів</t>
  </si>
  <si>
    <t>1113100607</t>
  </si>
  <si>
    <t>Вертикальні жалюзі</t>
  </si>
  <si>
    <t>11130249</t>
  </si>
  <si>
    <t>Комплект акустичних систем Alto Professional TS312+TS312 (2 колонки)</t>
  </si>
  <si>
    <t>11130090</t>
  </si>
  <si>
    <t>Крісло груша</t>
  </si>
  <si>
    <t>1113100006</t>
  </si>
  <si>
    <t>Миша</t>
  </si>
  <si>
    <t>1113100255</t>
  </si>
  <si>
    <t>Мікрофонна стійка SOUNDKING SKDD 130</t>
  </si>
  <si>
    <t>23.04.2019</t>
  </si>
  <si>
    <t>1113100742</t>
  </si>
  <si>
    <t>Мікрофонний тримач</t>
  </si>
  <si>
    <t>06.05.2019</t>
  </si>
  <si>
    <t>1113100743</t>
  </si>
  <si>
    <t>Печатка</t>
  </si>
  <si>
    <t>14.03.2019</t>
  </si>
  <si>
    <t>11130007</t>
  </si>
  <si>
    <t>Стійка до акустичних систем SoundKing SB400B</t>
  </si>
  <si>
    <t>11130060</t>
  </si>
  <si>
    <t>Шведська стінка (спорт)</t>
  </si>
  <si>
    <t>11130174</t>
  </si>
  <si>
    <t>Разом</t>
  </si>
  <si>
    <t>Х</t>
  </si>
  <si>
    <t>Кабель до мікрофонів та домоміжні компоненти</t>
  </si>
  <si>
    <t>шт.</t>
  </si>
  <si>
    <t xml:space="preserve"> 1014 Машини та обладнання</t>
  </si>
  <si>
    <t>1013 Будівлі, споруди та передавальні пристрої</t>
  </si>
  <si>
    <t xml:space="preserve">  1016 Інструменти, прилади, інвентар</t>
  </si>
  <si>
    <t xml:space="preserve">     1113 Малоцінні необоротні матеріальні активи</t>
  </si>
  <si>
    <t>Будинок культури с.Жидичин</t>
  </si>
  <si>
    <t>Додаток 1.7 до Передавального акту Жидичинської сільської ради.Необоротні активи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</si>
</sst>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9" x14ac:knownFonts="1">
    <font>
      <sz val="8"/>
      <name val="Arial"/>
    </font>
    <font>
      <sz val="10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8"/>
      <name val="Arial"/>
      <family val="2"/>
      <charset val="204"/>
    </font>
    <font>
      <b/>
      <sz val="9"/>
      <name val="Calibri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right" wrapText="1"/>
    </xf>
    <xf numFmtId="2" fontId="4" fillId="0" borderId="4" xfId="0" applyNumberFormat="1" applyFont="1" applyBorder="1" applyAlignment="1">
      <alignment horizontal="right" wrapText="1"/>
    </xf>
    <xf numFmtId="2" fontId="4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13" xfId="0" applyFont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164" fontId="6" fillId="0" borderId="4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14" fontId="4" fillId="0" borderId="2" xfId="0" applyNumberFormat="1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13" xfId="0" applyBorder="1" applyAlignment="1">
      <alignment wrapText="1"/>
    </xf>
    <xf numFmtId="0" fontId="4" fillId="0" borderId="2" xfId="0" applyFont="1" applyBorder="1" applyAlignment="1">
      <alignment horizontal="right" wrapText="1"/>
    </xf>
    <xf numFmtId="14" fontId="4" fillId="0" borderId="4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13" xfId="0" applyFont="1" applyBorder="1" applyAlignment="1">
      <alignment horizontal="right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1</xdr:row>
      <xdr:rowOff>152400</xdr:rowOff>
    </xdr:from>
    <xdr:to>
      <xdr:col>29</xdr:col>
      <xdr:colOff>314325</xdr:colOff>
      <xdr:row>1</xdr:row>
      <xdr:rowOff>238125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F80"/>
  <sheetViews>
    <sheetView tabSelected="1" workbookViewId="0">
      <selection activeCell="N11" sqref="N11"/>
    </sheetView>
  </sheetViews>
  <sheetFormatPr defaultColWidth="10.5" defaultRowHeight="11.45" customHeight="1" x14ac:dyDescent="0.2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17" width="4.6640625" style="1" customWidth="1"/>
    <col min="18" max="18" width="2.83203125" style="1" customWidth="1"/>
    <col min="19" max="19" width="4.6640625" style="1" hidden="1" customWidth="1"/>
    <col min="20" max="20" width="4.6640625" style="1" customWidth="1"/>
    <col min="21" max="21" width="1.6640625" style="1" customWidth="1"/>
    <col min="22" max="22" width="6.832031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7" width="11.1640625" style="1" customWidth="1"/>
    <col min="28" max="28" width="15.1640625" style="1" customWidth="1"/>
    <col min="29" max="29" width="14.83203125" style="1" customWidth="1"/>
    <col min="30" max="30" width="14.6640625" style="1" customWidth="1"/>
    <col min="31" max="31" width="7.6640625" style="1" customWidth="1"/>
    <col min="32" max="32" width="11.6640625" style="1" customWidth="1"/>
  </cols>
  <sheetData>
    <row r="1" spans="2:32" ht="51.75" customHeight="1" x14ac:dyDescent="0.3">
      <c r="B1" s="25" t="s">
        <v>146</v>
      </c>
      <c r="AB1" s="25" t="s">
        <v>145</v>
      </c>
      <c r="AD1" s="24"/>
    </row>
    <row r="2" spans="2:32" s="1" customFormat="1" ht="33" customHeight="1" x14ac:dyDescent="0.2">
      <c r="B2" s="68" t="s">
        <v>0</v>
      </c>
      <c r="C2" s="68" t="s">
        <v>1</v>
      </c>
      <c r="D2" s="68"/>
      <c r="E2" s="68"/>
      <c r="F2" s="68"/>
      <c r="G2" s="68"/>
      <c r="H2" s="68"/>
      <c r="I2" s="68"/>
      <c r="J2" s="68"/>
      <c r="K2" s="68" t="s">
        <v>2</v>
      </c>
      <c r="L2" s="68"/>
      <c r="M2" s="68"/>
      <c r="N2" s="44" t="s">
        <v>3</v>
      </c>
      <c r="O2" s="44"/>
      <c r="P2" s="44"/>
      <c r="Q2" s="44"/>
      <c r="R2" s="44"/>
      <c r="S2" s="44"/>
      <c r="T2" s="44"/>
      <c r="U2" s="44"/>
      <c r="V2" s="68" t="s">
        <v>4</v>
      </c>
      <c r="W2" s="77" t="s">
        <v>5</v>
      </c>
      <c r="X2" s="77"/>
      <c r="Y2" s="77"/>
      <c r="Z2" s="68" t="s">
        <v>6</v>
      </c>
      <c r="AA2" s="77" t="s">
        <v>7</v>
      </c>
      <c r="AB2" s="77"/>
      <c r="AC2" s="77"/>
      <c r="AD2" s="77"/>
      <c r="AE2" s="77"/>
      <c r="AF2" s="68" t="s">
        <v>8</v>
      </c>
    </row>
    <row r="3" spans="2:32" s="1" customFormat="1" ht="36.950000000000003" customHeight="1" x14ac:dyDescent="0.2">
      <c r="B3" s="69"/>
      <c r="C3" s="71"/>
      <c r="D3" s="72"/>
      <c r="E3" s="72"/>
      <c r="F3" s="72"/>
      <c r="G3" s="72"/>
      <c r="H3" s="72"/>
      <c r="I3" s="72"/>
      <c r="J3" s="73"/>
      <c r="K3" s="71"/>
      <c r="L3" s="72"/>
      <c r="M3" s="73"/>
      <c r="N3" s="80" t="s">
        <v>9</v>
      </c>
      <c r="O3" s="80"/>
      <c r="P3" s="80"/>
      <c r="Q3" s="84" t="s">
        <v>10</v>
      </c>
      <c r="R3" s="84"/>
      <c r="S3" s="84"/>
      <c r="T3" s="85" t="s">
        <v>11</v>
      </c>
      <c r="U3" s="85"/>
      <c r="V3" s="69"/>
      <c r="W3" s="84" t="s">
        <v>12</v>
      </c>
      <c r="X3" s="80" t="s">
        <v>13</v>
      </c>
      <c r="Y3" s="80"/>
      <c r="Z3" s="78"/>
      <c r="AA3" s="84" t="s">
        <v>12</v>
      </c>
      <c r="AB3" s="80" t="s">
        <v>13</v>
      </c>
      <c r="AC3" s="80" t="s">
        <v>14</v>
      </c>
      <c r="AD3" s="80" t="s">
        <v>15</v>
      </c>
      <c r="AE3" s="80" t="s">
        <v>16</v>
      </c>
      <c r="AF3" s="78"/>
    </row>
    <row r="4" spans="2:32" s="1" customFormat="1" ht="60" customHeight="1" x14ac:dyDescent="0.2">
      <c r="B4" s="70"/>
      <c r="C4" s="74"/>
      <c r="D4" s="75"/>
      <c r="E4" s="75"/>
      <c r="F4" s="75"/>
      <c r="G4" s="75"/>
      <c r="H4" s="75"/>
      <c r="I4" s="75"/>
      <c r="J4" s="76"/>
      <c r="K4" s="74"/>
      <c r="L4" s="75"/>
      <c r="M4" s="76"/>
      <c r="N4" s="81"/>
      <c r="O4" s="82"/>
      <c r="P4" s="83"/>
      <c r="Q4" s="81"/>
      <c r="R4" s="82"/>
      <c r="S4" s="83"/>
      <c r="T4" s="86"/>
      <c r="U4" s="87"/>
      <c r="V4" s="70"/>
      <c r="W4" s="88"/>
      <c r="X4" s="81"/>
      <c r="Y4" s="83"/>
      <c r="Z4" s="79"/>
      <c r="AA4" s="88"/>
      <c r="AB4" s="88"/>
      <c r="AC4" s="88"/>
      <c r="AD4" s="88"/>
      <c r="AE4" s="88"/>
      <c r="AF4" s="79"/>
    </row>
    <row r="5" spans="2:32" s="1" customFormat="1" ht="12.95" customHeight="1" x14ac:dyDescent="0.2">
      <c r="B5" s="4">
        <v>1</v>
      </c>
      <c r="C5" s="63">
        <v>2</v>
      </c>
      <c r="D5" s="63"/>
      <c r="E5" s="63"/>
      <c r="F5" s="63"/>
      <c r="G5" s="63"/>
      <c r="H5" s="63"/>
      <c r="I5" s="63"/>
      <c r="J5" s="63"/>
      <c r="K5" s="63">
        <v>3</v>
      </c>
      <c r="L5" s="63"/>
      <c r="M5" s="63"/>
      <c r="N5" s="63">
        <v>4</v>
      </c>
      <c r="O5" s="63"/>
      <c r="P5" s="63"/>
      <c r="Q5" s="63">
        <v>5</v>
      </c>
      <c r="R5" s="63"/>
      <c r="S5" s="63"/>
      <c r="T5" s="64">
        <v>6</v>
      </c>
      <c r="U5" s="64"/>
      <c r="V5" s="4">
        <v>7</v>
      </c>
      <c r="W5" s="4">
        <v>8</v>
      </c>
      <c r="X5" s="63">
        <v>9</v>
      </c>
      <c r="Y5" s="63"/>
      <c r="Z5" s="4">
        <v>10</v>
      </c>
      <c r="AA5" s="4">
        <v>11</v>
      </c>
      <c r="AB5" s="4">
        <v>12</v>
      </c>
      <c r="AC5" s="4">
        <v>13</v>
      </c>
      <c r="AD5" s="4">
        <v>14</v>
      </c>
      <c r="AE5" s="4">
        <v>15</v>
      </c>
      <c r="AF5" s="4">
        <v>16</v>
      </c>
    </row>
    <row r="6" spans="2:32" s="1" customFormat="1" ht="12.95" customHeight="1" x14ac:dyDescent="0.2">
      <c r="B6" s="4"/>
      <c r="C6" s="65" t="s">
        <v>142</v>
      </c>
      <c r="D6" s="66"/>
      <c r="E6" s="66"/>
      <c r="F6" s="66"/>
      <c r="G6" s="66"/>
      <c r="H6" s="66"/>
      <c r="I6" s="66"/>
      <c r="J6" s="67"/>
      <c r="K6" s="65"/>
      <c r="L6" s="66"/>
      <c r="M6" s="67"/>
      <c r="N6" s="65"/>
      <c r="O6" s="66"/>
      <c r="P6" s="67"/>
      <c r="Q6" s="65"/>
      <c r="R6" s="66"/>
      <c r="S6" s="67"/>
      <c r="T6" s="65"/>
      <c r="U6" s="67"/>
      <c r="V6" s="4"/>
      <c r="W6" s="4"/>
      <c r="X6" s="65"/>
      <c r="Y6" s="67"/>
      <c r="Z6" s="4"/>
      <c r="AA6" s="4"/>
      <c r="AB6" s="4"/>
      <c r="AC6" s="4"/>
      <c r="AD6" s="4"/>
      <c r="AE6" s="4"/>
      <c r="AF6" s="4"/>
    </row>
    <row r="7" spans="2:32" s="5" customFormat="1" ht="21.75" customHeight="1" x14ac:dyDescent="0.2">
      <c r="B7" s="6">
        <v>1</v>
      </c>
      <c r="C7" s="46" t="s">
        <v>17</v>
      </c>
      <c r="D7" s="46"/>
      <c r="E7" s="46"/>
      <c r="F7" s="46"/>
      <c r="G7" s="46"/>
      <c r="H7" s="46"/>
      <c r="I7" s="46"/>
      <c r="J7" s="46"/>
      <c r="K7" s="47" t="s">
        <v>18</v>
      </c>
      <c r="L7" s="47"/>
      <c r="M7" s="47"/>
      <c r="N7" s="46" t="s">
        <v>19</v>
      </c>
      <c r="O7" s="46"/>
      <c r="P7" s="46"/>
      <c r="Q7" s="46"/>
      <c r="R7" s="46"/>
      <c r="S7" s="46"/>
      <c r="T7" s="46"/>
      <c r="U7" s="46"/>
      <c r="V7" s="7" t="s">
        <v>140</v>
      </c>
      <c r="W7" s="8"/>
      <c r="X7" s="48"/>
      <c r="Y7" s="48"/>
      <c r="Z7" s="9"/>
      <c r="AA7" s="10">
        <v>1</v>
      </c>
      <c r="AB7" s="11">
        <f>302073.72+AB8</f>
        <v>307668.12</v>
      </c>
      <c r="AC7" s="11">
        <v>13593.42</v>
      </c>
      <c r="AD7" s="12">
        <f>288480.3+AD8</f>
        <v>294074.7</v>
      </c>
      <c r="AE7" s="13">
        <v>50</v>
      </c>
      <c r="AF7" s="14"/>
    </row>
    <row r="8" spans="2:32" s="5" customFormat="1" ht="12.75" hidden="1" customHeight="1" x14ac:dyDescent="0.2">
      <c r="B8" s="6">
        <v>2</v>
      </c>
      <c r="C8" s="49" t="s">
        <v>17</v>
      </c>
      <c r="D8" s="60"/>
      <c r="E8" s="60"/>
      <c r="F8" s="60"/>
      <c r="G8" s="60"/>
      <c r="H8" s="60"/>
      <c r="I8" s="60"/>
      <c r="J8" s="61"/>
      <c r="K8" s="41" t="s">
        <v>20</v>
      </c>
      <c r="L8" s="42"/>
      <c r="M8" s="43"/>
      <c r="N8" s="49" t="s">
        <v>19</v>
      </c>
      <c r="O8" s="60"/>
      <c r="P8" s="61"/>
      <c r="Q8" s="49"/>
      <c r="R8" s="60"/>
      <c r="S8" s="61"/>
      <c r="T8" s="49"/>
      <c r="U8" s="61"/>
      <c r="V8" s="7" t="s">
        <v>140</v>
      </c>
      <c r="W8" s="8"/>
      <c r="X8" s="55"/>
      <c r="Y8" s="62"/>
      <c r="Z8" s="9"/>
      <c r="AA8" s="10">
        <v>2</v>
      </c>
      <c r="AB8" s="11">
        <v>5594.4</v>
      </c>
      <c r="AC8" s="15"/>
      <c r="AD8" s="12">
        <v>5594.4</v>
      </c>
      <c r="AE8" s="9"/>
      <c r="AF8" s="14"/>
    </row>
    <row r="9" spans="2:32" s="5" customFormat="1" ht="12.95" customHeight="1" x14ac:dyDescent="0.2">
      <c r="B9" s="6">
        <v>3</v>
      </c>
      <c r="C9" s="46" t="s">
        <v>21</v>
      </c>
      <c r="D9" s="46"/>
      <c r="E9" s="46"/>
      <c r="F9" s="46"/>
      <c r="G9" s="46"/>
      <c r="H9" s="46"/>
      <c r="I9" s="46"/>
      <c r="J9" s="46"/>
      <c r="K9" s="47" t="s">
        <v>22</v>
      </c>
      <c r="L9" s="47"/>
      <c r="M9" s="47"/>
      <c r="N9" s="46" t="s">
        <v>23</v>
      </c>
      <c r="O9" s="46"/>
      <c r="P9" s="46"/>
      <c r="Q9" s="46"/>
      <c r="R9" s="46"/>
      <c r="S9" s="46"/>
      <c r="T9" s="46"/>
      <c r="U9" s="46"/>
      <c r="V9" s="7" t="s">
        <v>140</v>
      </c>
      <c r="W9" s="8"/>
      <c r="X9" s="48"/>
      <c r="Y9" s="48"/>
      <c r="Z9" s="9"/>
      <c r="AA9" s="10">
        <v>1</v>
      </c>
      <c r="AB9" s="11">
        <v>23424</v>
      </c>
      <c r="AC9" s="11">
        <v>2635.2</v>
      </c>
      <c r="AD9" s="12">
        <v>20788.8</v>
      </c>
      <c r="AE9" s="13">
        <v>20</v>
      </c>
      <c r="AF9" s="14"/>
    </row>
    <row r="10" spans="2:32" s="5" customFormat="1" ht="12.95" customHeight="1" x14ac:dyDescent="0.2">
      <c r="B10" s="6">
        <v>4</v>
      </c>
      <c r="C10" s="46" t="s">
        <v>24</v>
      </c>
      <c r="D10" s="46"/>
      <c r="E10" s="46"/>
      <c r="F10" s="46"/>
      <c r="G10" s="46"/>
      <c r="H10" s="46"/>
      <c r="I10" s="46"/>
      <c r="J10" s="46"/>
      <c r="K10" s="47" t="s">
        <v>22</v>
      </c>
      <c r="L10" s="47"/>
      <c r="M10" s="47"/>
      <c r="N10" s="46" t="s">
        <v>25</v>
      </c>
      <c r="O10" s="46"/>
      <c r="P10" s="46"/>
      <c r="Q10" s="46"/>
      <c r="R10" s="46"/>
      <c r="S10" s="46"/>
      <c r="T10" s="46"/>
      <c r="U10" s="46"/>
      <c r="V10" s="7" t="s">
        <v>140</v>
      </c>
      <c r="W10" s="8"/>
      <c r="X10" s="48"/>
      <c r="Y10" s="48"/>
      <c r="Z10" s="9"/>
      <c r="AA10" s="10">
        <v>1</v>
      </c>
      <c r="AB10" s="11">
        <v>17080</v>
      </c>
      <c r="AC10" s="11">
        <v>1921.59</v>
      </c>
      <c r="AD10" s="12">
        <v>15158.41</v>
      </c>
      <c r="AE10" s="13">
        <v>20</v>
      </c>
      <c r="AF10" s="14"/>
    </row>
    <row r="11" spans="2:32" s="5" customFormat="1" ht="12.95" customHeight="1" x14ac:dyDescent="0.2">
      <c r="B11" s="6"/>
      <c r="C11" s="26"/>
      <c r="D11" s="33"/>
      <c r="E11" s="33"/>
      <c r="F11" s="33"/>
      <c r="G11" s="33"/>
      <c r="H11" s="33"/>
      <c r="I11" s="33"/>
      <c r="J11" s="34"/>
      <c r="K11" s="30"/>
      <c r="L11" s="31"/>
      <c r="M11" s="32"/>
      <c r="N11" s="26"/>
      <c r="O11" s="33"/>
      <c r="P11" s="34"/>
      <c r="Q11" s="26"/>
      <c r="R11" s="33"/>
      <c r="S11" s="34"/>
      <c r="T11" s="26"/>
      <c r="U11" s="34"/>
      <c r="V11" s="27"/>
      <c r="W11" s="29"/>
      <c r="X11" s="28"/>
      <c r="Y11" s="35"/>
      <c r="Z11" s="9"/>
      <c r="AA11" s="37">
        <f>AA7+AA9+AA10</f>
        <v>3</v>
      </c>
      <c r="AB11" s="38">
        <f t="shared" ref="AB11:AD11" si="0">AB7+AB9+AB10</f>
        <v>348172.12</v>
      </c>
      <c r="AC11" s="38">
        <f t="shared" si="0"/>
        <v>18150.21</v>
      </c>
      <c r="AD11" s="38">
        <f t="shared" si="0"/>
        <v>330021.90999999997</v>
      </c>
      <c r="AE11" s="13"/>
      <c r="AF11" s="14"/>
    </row>
    <row r="12" spans="2:32" s="5" customFormat="1" ht="12.95" customHeight="1" x14ac:dyDescent="0.2">
      <c r="B12" s="6"/>
      <c r="C12" s="57" t="s">
        <v>141</v>
      </c>
      <c r="D12" s="58"/>
      <c r="E12" s="58"/>
      <c r="F12" s="58"/>
      <c r="G12" s="58"/>
      <c r="H12" s="58"/>
      <c r="I12" s="58"/>
      <c r="J12" s="59"/>
      <c r="K12" s="41"/>
      <c r="L12" s="42"/>
      <c r="M12" s="43"/>
      <c r="N12" s="41"/>
      <c r="O12" s="42"/>
      <c r="P12" s="43"/>
      <c r="Q12" s="41"/>
      <c r="R12" s="42"/>
      <c r="S12" s="43"/>
      <c r="T12" s="41"/>
      <c r="U12" s="43"/>
      <c r="V12" s="7"/>
      <c r="W12" s="15"/>
      <c r="X12" s="41"/>
      <c r="Y12" s="43"/>
      <c r="Z12" s="9"/>
      <c r="AA12" s="10"/>
      <c r="AB12" s="12"/>
      <c r="AC12" s="12"/>
      <c r="AD12" s="12"/>
      <c r="AE12" s="13"/>
      <c r="AF12" s="14"/>
    </row>
    <row r="13" spans="2:32" s="5" customFormat="1" ht="12.95" customHeight="1" x14ac:dyDescent="0.2">
      <c r="B13" s="6">
        <v>5</v>
      </c>
      <c r="C13" s="46" t="s">
        <v>26</v>
      </c>
      <c r="D13" s="46"/>
      <c r="E13" s="46"/>
      <c r="F13" s="46"/>
      <c r="G13" s="46"/>
      <c r="H13" s="46"/>
      <c r="I13" s="46"/>
      <c r="J13" s="46"/>
      <c r="K13" s="47" t="s">
        <v>27</v>
      </c>
      <c r="L13" s="47"/>
      <c r="M13" s="47"/>
      <c r="N13" s="46" t="s">
        <v>28</v>
      </c>
      <c r="O13" s="46"/>
      <c r="P13" s="46"/>
      <c r="Q13" s="46"/>
      <c r="R13" s="46"/>
      <c r="S13" s="46"/>
      <c r="T13" s="46"/>
      <c r="U13" s="46"/>
      <c r="V13" s="7" t="s">
        <v>140</v>
      </c>
      <c r="W13" s="8"/>
      <c r="X13" s="48"/>
      <c r="Y13" s="48"/>
      <c r="Z13" s="9"/>
      <c r="AA13" s="10">
        <v>1</v>
      </c>
      <c r="AB13" s="11">
        <v>20575</v>
      </c>
      <c r="AC13" s="11">
        <v>2400.44</v>
      </c>
      <c r="AD13" s="12">
        <v>18174.560000000001</v>
      </c>
      <c r="AE13" s="13">
        <v>10</v>
      </c>
      <c r="AF13" s="14"/>
    </row>
    <row r="14" spans="2:32" s="5" customFormat="1" ht="12.95" customHeight="1" x14ac:dyDescent="0.2">
      <c r="B14" s="6">
        <v>6</v>
      </c>
      <c r="C14" s="46" t="s">
        <v>29</v>
      </c>
      <c r="D14" s="46"/>
      <c r="E14" s="46"/>
      <c r="F14" s="46"/>
      <c r="G14" s="46"/>
      <c r="H14" s="46"/>
      <c r="I14" s="46"/>
      <c r="J14" s="46"/>
      <c r="K14" s="47" t="s">
        <v>27</v>
      </c>
      <c r="L14" s="47"/>
      <c r="M14" s="47"/>
      <c r="N14" s="46" t="s">
        <v>28</v>
      </c>
      <c r="O14" s="46"/>
      <c r="P14" s="46"/>
      <c r="Q14" s="46"/>
      <c r="R14" s="46"/>
      <c r="S14" s="46"/>
      <c r="T14" s="46"/>
      <c r="U14" s="46"/>
      <c r="V14" s="7" t="s">
        <v>140</v>
      </c>
      <c r="W14" s="8"/>
      <c r="X14" s="48"/>
      <c r="Y14" s="48"/>
      <c r="Z14" s="9"/>
      <c r="AA14" s="10">
        <v>1</v>
      </c>
      <c r="AB14" s="11">
        <v>13000</v>
      </c>
      <c r="AC14" s="11">
        <v>1516.62</v>
      </c>
      <c r="AD14" s="12">
        <v>11483.38</v>
      </c>
      <c r="AE14" s="13">
        <v>10</v>
      </c>
      <c r="AF14" s="14"/>
    </row>
    <row r="15" spans="2:32" s="5" customFormat="1" ht="12.95" customHeight="1" x14ac:dyDescent="0.2">
      <c r="B15" s="6">
        <v>7</v>
      </c>
      <c r="C15" s="46" t="s">
        <v>30</v>
      </c>
      <c r="D15" s="46"/>
      <c r="E15" s="46"/>
      <c r="F15" s="46"/>
      <c r="G15" s="46"/>
      <c r="H15" s="46"/>
      <c r="I15" s="46"/>
      <c r="J15" s="46"/>
      <c r="K15" s="47" t="s">
        <v>31</v>
      </c>
      <c r="L15" s="47"/>
      <c r="M15" s="47"/>
      <c r="N15" s="46" t="s">
        <v>32</v>
      </c>
      <c r="O15" s="46"/>
      <c r="P15" s="46"/>
      <c r="Q15" s="46"/>
      <c r="R15" s="46"/>
      <c r="S15" s="46"/>
      <c r="T15" s="46"/>
      <c r="U15" s="46"/>
      <c r="V15" s="7" t="s">
        <v>140</v>
      </c>
      <c r="W15" s="8"/>
      <c r="X15" s="48"/>
      <c r="Y15" s="48"/>
      <c r="Z15" s="9"/>
      <c r="AA15" s="10">
        <v>3</v>
      </c>
      <c r="AB15" s="11">
        <v>5837</v>
      </c>
      <c r="AC15" s="11">
        <v>5837</v>
      </c>
      <c r="AD15" s="8"/>
      <c r="AE15" s="13">
        <v>10</v>
      </c>
      <c r="AF15" s="14"/>
    </row>
    <row r="16" spans="2:32" s="5" customFormat="1" ht="12.95" customHeight="1" x14ac:dyDescent="0.2">
      <c r="B16" s="6">
        <v>8</v>
      </c>
      <c r="C16" s="46" t="s">
        <v>33</v>
      </c>
      <c r="D16" s="46"/>
      <c r="E16" s="46"/>
      <c r="F16" s="46"/>
      <c r="G16" s="46"/>
      <c r="H16" s="46"/>
      <c r="I16" s="46"/>
      <c r="J16" s="46"/>
      <c r="K16" s="47" t="s">
        <v>34</v>
      </c>
      <c r="L16" s="47"/>
      <c r="M16" s="47"/>
      <c r="N16" s="46" t="s">
        <v>35</v>
      </c>
      <c r="O16" s="46"/>
      <c r="P16" s="46"/>
      <c r="Q16" s="46"/>
      <c r="R16" s="46"/>
      <c r="S16" s="46"/>
      <c r="T16" s="46"/>
      <c r="U16" s="46"/>
      <c r="V16" s="7" t="s">
        <v>140</v>
      </c>
      <c r="W16" s="8"/>
      <c r="X16" s="48"/>
      <c r="Y16" s="48"/>
      <c r="Z16" s="9"/>
      <c r="AA16" s="10">
        <v>1</v>
      </c>
      <c r="AB16" s="11">
        <v>4999.8999999999996</v>
      </c>
      <c r="AC16" s="16">
        <v>833.3</v>
      </c>
      <c r="AD16" s="12">
        <v>4166.6000000000004</v>
      </c>
      <c r="AE16" s="13">
        <v>5</v>
      </c>
      <c r="AF16" s="14"/>
    </row>
    <row r="17" spans="2:32" s="5" customFormat="1" ht="12.95" customHeight="1" x14ac:dyDescent="0.2">
      <c r="B17" s="6">
        <v>9</v>
      </c>
      <c r="C17" s="46" t="s">
        <v>36</v>
      </c>
      <c r="D17" s="46"/>
      <c r="E17" s="46"/>
      <c r="F17" s="46"/>
      <c r="G17" s="46"/>
      <c r="H17" s="46"/>
      <c r="I17" s="46"/>
      <c r="J17" s="46"/>
      <c r="K17" s="47" t="s">
        <v>37</v>
      </c>
      <c r="L17" s="47"/>
      <c r="M17" s="47"/>
      <c r="N17" s="46" t="s">
        <v>38</v>
      </c>
      <c r="O17" s="46"/>
      <c r="P17" s="46"/>
      <c r="Q17" s="46"/>
      <c r="R17" s="46"/>
      <c r="S17" s="46"/>
      <c r="T17" s="46"/>
      <c r="U17" s="46"/>
      <c r="V17" s="7" t="s">
        <v>140</v>
      </c>
      <c r="W17" s="8"/>
      <c r="X17" s="48"/>
      <c r="Y17" s="48"/>
      <c r="Z17" s="9"/>
      <c r="AA17" s="10">
        <v>1</v>
      </c>
      <c r="AB17" s="11">
        <v>2925.6</v>
      </c>
      <c r="AC17" s="16">
        <v>487.6</v>
      </c>
      <c r="AD17" s="12">
        <v>2438</v>
      </c>
      <c r="AE17" s="13">
        <v>10</v>
      </c>
      <c r="AF17" s="14"/>
    </row>
    <row r="18" spans="2:32" s="5" customFormat="1" ht="12.95" customHeight="1" x14ac:dyDescent="0.2">
      <c r="B18" s="6">
        <v>10</v>
      </c>
      <c r="C18" s="46" t="s">
        <v>39</v>
      </c>
      <c r="D18" s="46"/>
      <c r="E18" s="46"/>
      <c r="F18" s="46"/>
      <c r="G18" s="46"/>
      <c r="H18" s="46"/>
      <c r="I18" s="46"/>
      <c r="J18" s="46"/>
      <c r="K18" s="47" t="s">
        <v>27</v>
      </c>
      <c r="L18" s="47"/>
      <c r="M18" s="47"/>
      <c r="N18" s="46" t="s">
        <v>28</v>
      </c>
      <c r="O18" s="46"/>
      <c r="P18" s="46"/>
      <c r="Q18" s="46"/>
      <c r="R18" s="46"/>
      <c r="S18" s="46"/>
      <c r="T18" s="46"/>
      <c r="U18" s="46"/>
      <c r="V18" s="7" t="s">
        <v>140</v>
      </c>
      <c r="W18" s="8"/>
      <c r="X18" s="48"/>
      <c r="Y18" s="48"/>
      <c r="Z18" s="9"/>
      <c r="AA18" s="10">
        <v>1</v>
      </c>
      <c r="AB18" s="11">
        <v>21000</v>
      </c>
      <c r="AC18" s="11">
        <v>2450</v>
      </c>
      <c r="AD18" s="12">
        <v>18550</v>
      </c>
      <c r="AE18" s="13">
        <v>10</v>
      </c>
      <c r="AF18" s="14"/>
    </row>
    <row r="19" spans="2:32" s="5" customFormat="1" ht="12.95" customHeight="1" x14ac:dyDescent="0.2">
      <c r="B19" s="6">
        <v>11</v>
      </c>
      <c r="C19" s="46" t="s">
        <v>40</v>
      </c>
      <c r="D19" s="46"/>
      <c r="E19" s="46"/>
      <c r="F19" s="46"/>
      <c r="G19" s="46"/>
      <c r="H19" s="46"/>
      <c r="I19" s="46"/>
      <c r="J19" s="46"/>
      <c r="K19" s="47" t="s">
        <v>27</v>
      </c>
      <c r="L19" s="47"/>
      <c r="M19" s="47"/>
      <c r="N19" s="46" t="s">
        <v>28</v>
      </c>
      <c r="O19" s="46"/>
      <c r="P19" s="46"/>
      <c r="Q19" s="46"/>
      <c r="R19" s="46"/>
      <c r="S19" s="46"/>
      <c r="T19" s="46"/>
      <c r="U19" s="46"/>
      <c r="V19" s="7" t="s">
        <v>140</v>
      </c>
      <c r="W19" s="8"/>
      <c r="X19" s="48"/>
      <c r="Y19" s="48"/>
      <c r="Z19" s="9"/>
      <c r="AA19" s="10">
        <v>2</v>
      </c>
      <c r="AB19" s="11">
        <v>12000</v>
      </c>
      <c r="AC19" s="11">
        <v>1400</v>
      </c>
      <c r="AD19" s="12">
        <v>10600</v>
      </c>
      <c r="AE19" s="13">
        <v>10</v>
      </c>
      <c r="AF19" s="14"/>
    </row>
    <row r="20" spans="2:32" s="5" customFormat="1" ht="23.1" customHeight="1" x14ac:dyDescent="0.2">
      <c r="B20" s="6">
        <v>12</v>
      </c>
      <c r="C20" s="46" t="s">
        <v>41</v>
      </c>
      <c r="D20" s="46"/>
      <c r="E20" s="46"/>
      <c r="F20" s="46"/>
      <c r="G20" s="46"/>
      <c r="H20" s="46"/>
      <c r="I20" s="46"/>
      <c r="J20" s="46"/>
      <c r="K20" s="47" t="s">
        <v>27</v>
      </c>
      <c r="L20" s="47"/>
      <c r="M20" s="47"/>
      <c r="N20" s="46" t="s">
        <v>42</v>
      </c>
      <c r="O20" s="46"/>
      <c r="P20" s="46"/>
      <c r="Q20" s="46"/>
      <c r="R20" s="46"/>
      <c r="S20" s="46"/>
      <c r="T20" s="46"/>
      <c r="U20" s="46"/>
      <c r="V20" s="7" t="s">
        <v>140</v>
      </c>
      <c r="W20" s="8"/>
      <c r="X20" s="48"/>
      <c r="Y20" s="48"/>
      <c r="Z20" s="9"/>
      <c r="AA20" s="10">
        <v>1</v>
      </c>
      <c r="AB20" s="11">
        <v>5830</v>
      </c>
      <c r="AC20" s="16">
        <v>582.96</v>
      </c>
      <c r="AD20" s="12">
        <v>5247.04</v>
      </c>
      <c r="AE20" s="13">
        <v>10</v>
      </c>
      <c r="AF20" s="14"/>
    </row>
    <row r="21" spans="2:32" s="5" customFormat="1" ht="12.95" customHeight="1" x14ac:dyDescent="0.2">
      <c r="B21" s="6">
        <v>13</v>
      </c>
      <c r="C21" s="46" t="s">
        <v>43</v>
      </c>
      <c r="D21" s="46"/>
      <c r="E21" s="46"/>
      <c r="F21" s="46"/>
      <c r="G21" s="46"/>
      <c r="H21" s="46"/>
      <c r="I21" s="46"/>
      <c r="J21" s="46"/>
      <c r="K21" s="47" t="s">
        <v>44</v>
      </c>
      <c r="L21" s="47"/>
      <c r="M21" s="47"/>
      <c r="N21" s="46" t="s">
        <v>45</v>
      </c>
      <c r="O21" s="46"/>
      <c r="P21" s="46"/>
      <c r="Q21" s="46"/>
      <c r="R21" s="46"/>
      <c r="S21" s="46"/>
      <c r="T21" s="46"/>
      <c r="U21" s="46"/>
      <c r="V21" s="7" t="s">
        <v>140</v>
      </c>
      <c r="W21" s="8"/>
      <c r="X21" s="48"/>
      <c r="Y21" s="48"/>
      <c r="Z21" s="9"/>
      <c r="AA21" s="10">
        <v>1</v>
      </c>
      <c r="AB21" s="11">
        <v>1199</v>
      </c>
      <c r="AC21" s="16">
        <v>79.930000000000007</v>
      </c>
      <c r="AD21" s="12">
        <v>1119.07</v>
      </c>
      <c r="AE21" s="13">
        <v>5</v>
      </c>
      <c r="AF21" s="14"/>
    </row>
    <row r="22" spans="2:32" s="5" customFormat="1" ht="12.95" customHeight="1" x14ac:dyDescent="0.2">
      <c r="B22" s="6">
        <v>14</v>
      </c>
      <c r="C22" s="46" t="s">
        <v>43</v>
      </c>
      <c r="D22" s="46"/>
      <c r="E22" s="46"/>
      <c r="F22" s="46"/>
      <c r="G22" s="46"/>
      <c r="H22" s="46"/>
      <c r="I22" s="46"/>
      <c r="J22" s="46"/>
      <c r="K22" s="47" t="s">
        <v>44</v>
      </c>
      <c r="L22" s="47"/>
      <c r="M22" s="47"/>
      <c r="N22" s="46" t="s">
        <v>46</v>
      </c>
      <c r="O22" s="46"/>
      <c r="P22" s="46"/>
      <c r="Q22" s="46"/>
      <c r="R22" s="46"/>
      <c r="S22" s="46"/>
      <c r="T22" s="46"/>
      <c r="U22" s="46"/>
      <c r="V22" s="7" t="s">
        <v>140</v>
      </c>
      <c r="W22" s="8"/>
      <c r="X22" s="48"/>
      <c r="Y22" s="48"/>
      <c r="Z22" s="9"/>
      <c r="AA22" s="10">
        <v>1</v>
      </c>
      <c r="AB22" s="11">
        <v>1390</v>
      </c>
      <c r="AC22" s="16">
        <v>86.31</v>
      </c>
      <c r="AD22" s="12">
        <v>1303.69</v>
      </c>
      <c r="AE22" s="13">
        <v>5</v>
      </c>
      <c r="AF22" s="14"/>
    </row>
    <row r="23" spans="2:32" s="5" customFormat="1" ht="12.95" customHeight="1" x14ac:dyDescent="0.2">
      <c r="B23" s="6">
        <v>15</v>
      </c>
      <c r="C23" s="46" t="s">
        <v>43</v>
      </c>
      <c r="D23" s="46"/>
      <c r="E23" s="46"/>
      <c r="F23" s="46"/>
      <c r="G23" s="46"/>
      <c r="H23" s="46"/>
      <c r="I23" s="46"/>
      <c r="J23" s="46"/>
      <c r="K23" s="47" t="s">
        <v>44</v>
      </c>
      <c r="L23" s="47"/>
      <c r="M23" s="47"/>
      <c r="N23" s="46" t="s">
        <v>47</v>
      </c>
      <c r="O23" s="46"/>
      <c r="P23" s="46"/>
      <c r="Q23" s="46"/>
      <c r="R23" s="46"/>
      <c r="S23" s="46"/>
      <c r="T23" s="46"/>
      <c r="U23" s="46"/>
      <c r="V23" s="7" t="s">
        <v>140</v>
      </c>
      <c r="W23" s="8"/>
      <c r="X23" s="48"/>
      <c r="Y23" s="48"/>
      <c r="Z23" s="9"/>
      <c r="AA23" s="10">
        <v>1</v>
      </c>
      <c r="AB23" s="11">
        <v>1199</v>
      </c>
      <c r="AC23" s="16">
        <v>79.930000000000007</v>
      </c>
      <c r="AD23" s="12">
        <v>1119.07</v>
      </c>
      <c r="AE23" s="13">
        <v>5</v>
      </c>
      <c r="AF23" s="14"/>
    </row>
    <row r="24" spans="2:32" s="5" customFormat="1" ht="12.95" customHeight="1" x14ac:dyDescent="0.2">
      <c r="B24" s="6">
        <v>16</v>
      </c>
      <c r="C24" s="46" t="s">
        <v>48</v>
      </c>
      <c r="D24" s="46"/>
      <c r="E24" s="46"/>
      <c r="F24" s="46"/>
      <c r="G24" s="46"/>
      <c r="H24" s="46"/>
      <c r="I24" s="46"/>
      <c r="J24" s="46"/>
      <c r="K24" s="47" t="s">
        <v>31</v>
      </c>
      <c r="L24" s="47"/>
      <c r="M24" s="47"/>
      <c r="N24" s="46" t="s">
        <v>49</v>
      </c>
      <c r="O24" s="46"/>
      <c r="P24" s="46"/>
      <c r="Q24" s="46"/>
      <c r="R24" s="46"/>
      <c r="S24" s="46"/>
      <c r="T24" s="46"/>
      <c r="U24" s="46"/>
      <c r="V24" s="7" t="s">
        <v>140</v>
      </c>
      <c r="W24" s="8"/>
      <c r="X24" s="48"/>
      <c r="Y24" s="48"/>
      <c r="Z24" s="9"/>
      <c r="AA24" s="10">
        <v>1</v>
      </c>
      <c r="AB24" s="16">
        <v>310</v>
      </c>
      <c r="AC24" s="16">
        <v>256.66000000000003</v>
      </c>
      <c r="AD24" s="17">
        <v>53.34</v>
      </c>
      <c r="AE24" s="13">
        <v>10</v>
      </c>
      <c r="AF24" s="14"/>
    </row>
    <row r="25" spans="2:32" s="5" customFormat="1" ht="12.95" customHeight="1" x14ac:dyDescent="0.2">
      <c r="B25" s="6">
        <v>17</v>
      </c>
      <c r="C25" s="46" t="s">
        <v>48</v>
      </c>
      <c r="D25" s="46"/>
      <c r="E25" s="46"/>
      <c r="F25" s="46"/>
      <c r="G25" s="46"/>
      <c r="H25" s="46"/>
      <c r="I25" s="46"/>
      <c r="J25" s="46"/>
      <c r="K25" s="47" t="s">
        <v>31</v>
      </c>
      <c r="L25" s="47"/>
      <c r="M25" s="47"/>
      <c r="N25" s="46" t="s">
        <v>50</v>
      </c>
      <c r="O25" s="46"/>
      <c r="P25" s="46"/>
      <c r="Q25" s="46"/>
      <c r="R25" s="46"/>
      <c r="S25" s="46"/>
      <c r="T25" s="46"/>
      <c r="U25" s="46"/>
      <c r="V25" s="7" t="s">
        <v>140</v>
      </c>
      <c r="W25" s="8"/>
      <c r="X25" s="48"/>
      <c r="Y25" s="48"/>
      <c r="Z25" s="9"/>
      <c r="AA25" s="10">
        <v>1</v>
      </c>
      <c r="AB25" s="16">
        <v>310</v>
      </c>
      <c r="AC25" s="16">
        <v>256.66000000000003</v>
      </c>
      <c r="AD25" s="17">
        <v>53.34</v>
      </c>
      <c r="AE25" s="13">
        <v>10</v>
      </c>
      <c r="AF25" s="14"/>
    </row>
    <row r="26" spans="2:32" s="5" customFormat="1" ht="12.95" customHeight="1" x14ac:dyDescent="0.2">
      <c r="B26" s="6">
        <v>18</v>
      </c>
      <c r="C26" s="46" t="s">
        <v>51</v>
      </c>
      <c r="D26" s="46"/>
      <c r="E26" s="46"/>
      <c r="F26" s="46"/>
      <c r="G26" s="46"/>
      <c r="H26" s="46"/>
      <c r="I26" s="46"/>
      <c r="J26" s="46"/>
      <c r="K26" s="47" t="s">
        <v>31</v>
      </c>
      <c r="L26" s="47"/>
      <c r="M26" s="47"/>
      <c r="N26" s="46" t="s">
        <v>52</v>
      </c>
      <c r="O26" s="46"/>
      <c r="P26" s="46"/>
      <c r="Q26" s="46"/>
      <c r="R26" s="46"/>
      <c r="S26" s="46"/>
      <c r="T26" s="46"/>
      <c r="U26" s="46"/>
      <c r="V26" s="7" t="s">
        <v>140</v>
      </c>
      <c r="W26" s="8"/>
      <c r="X26" s="48"/>
      <c r="Y26" s="48"/>
      <c r="Z26" s="9"/>
      <c r="AA26" s="10">
        <v>1</v>
      </c>
      <c r="AB26" s="11">
        <v>2235</v>
      </c>
      <c r="AC26" s="11">
        <v>1144.45</v>
      </c>
      <c r="AD26" s="12">
        <v>1090.55</v>
      </c>
      <c r="AE26" s="13">
        <v>10</v>
      </c>
      <c r="AF26" s="14"/>
    </row>
    <row r="27" spans="2:32" s="5" customFormat="1" ht="12.95" customHeight="1" x14ac:dyDescent="0.2">
      <c r="B27" s="6">
        <v>19</v>
      </c>
      <c r="C27" s="46" t="s">
        <v>53</v>
      </c>
      <c r="D27" s="46"/>
      <c r="E27" s="46"/>
      <c r="F27" s="46"/>
      <c r="G27" s="46"/>
      <c r="H27" s="46"/>
      <c r="I27" s="46"/>
      <c r="J27" s="46"/>
      <c r="K27" s="47" t="s">
        <v>27</v>
      </c>
      <c r="L27" s="47"/>
      <c r="M27" s="47"/>
      <c r="N27" s="46" t="s">
        <v>52</v>
      </c>
      <c r="O27" s="46"/>
      <c r="P27" s="46"/>
      <c r="Q27" s="46"/>
      <c r="R27" s="46"/>
      <c r="S27" s="46"/>
      <c r="T27" s="46"/>
      <c r="U27" s="46"/>
      <c r="V27" s="7" t="s">
        <v>140</v>
      </c>
      <c r="W27" s="8"/>
      <c r="X27" s="48"/>
      <c r="Y27" s="48"/>
      <c r="Z27" s="9"/>
      <c r="AA27" s="10">
        <v>1</v>
      </c>
      <c r="AB27" s="11">
        <v>5005</v>
      </c>
      <c r="AC27" s="16">
        <v>500.52</v>
      </c>
      <c r="AD27" s="12">
        <v>4504.4799999999996</v>
      </c>
      <c r="AE27" s="13">
        <v>10</v>
      </c>
      <c r="AF27" s="14"/>
    </row>
    <row r="28" spans="2:32" s="5" customFormat="1" ht="12.95" customHeight="1" x14ac:dyDescent="0.2">
      <c r="B28" s="6">
        <v>20</v>
      </c>
      <c r="C28" s="46" t="s">
        <v>54</v>
      </c>
      <c r="D28" s="46"/>
      <c r="E28" s="46"/>
      <c r="F28" s="46"/>
      <c r="G28" s="46"/>
      <c r="H28" s="46"/>
      <c r="I28" s="46"/>
      <c r="J28" s="46"/>
      <c r="K28" s="47" t="s">
        <v>55</v>
      </c>
      <c r="L28" s="47"/>
      <c r="M28" s="47"/>
      <c r="N28" s="46" t="s">
        <v>56</v>
      </c>
      <c r="O28" s="46"/>
      <c r="P28" s="46"/>
      <c r="Q28" s="46"/>
      <c r="R28" s="46"/>
      <c r="S28" s="46"/>
      <c r="T28" s="46"/>
      <c r="U28" s="46"/>
      <c r="V28" s="7" t="s">
        <v>140</v>
      </c>
      <c r="W28" s="8"/>
      <c r="X28" s="48"/>
      <c r="Y28" s="48"/>
      <c r="Z28" s="9"/>
      <c r="AA28" s="10">
        <v>1</v>
      </c>
      <c r="AB28" s="11">
        <v>5980</v>
      </c>
      <c r="AC28" s="11">
        <v>2242.4299999999998</v>
      </c>
      <c r="AD28" s="12">
        <v>3737.57</v>
      </c>
      <c r="AE28" s="13">
        <v>10</v>
      </c>
      <c r="AF28" s="14"/>
    </row>
    <row r="29" spans="2:32" s="5" customFormat="1" ht="12.95" customHeight="1" x14ac:dyDescent="0.2">
      <c r="B29" s="6">
        <v>21</v>
      </c>
      <c r="C29" s="46" t="s">
        <v>57</v>
      </c>
      <c r="D29" s="46"/>
      <c r="E29" s="46"/>
      <c r="F29" s="46"/>
      <c r="G29" s="46"/>
      <c r="H29" s="46"/>
      <c r="I29" s="46"/>
      <c r="J29" s="46"/>
      <c r="K29" s="47" t="s">
        <v>34</v>
      </c>
      <c r="L29" s="47"/>
      <c r="M29" s="47"/>
      <c r="N29" s="46" t="s">
        <v>58</v>
      </c>
      <c r="O29" s="46"/>
      <c r="P29" s="46"/>
      <c r="Q29" s="46"/>
      <c r="R29" s="46"/>
      <c r="S29" s="46"/>
      <c r="T29" s="46"/>
      <c r="U29" s="46"/>
      <c r="V29" s="7" t="s">
        <v>140</v>
      </c>
      <c r="W29" s="8"/>
      <c r="X29" s="48"/>
      <c r="Y29" s="48"/>
      <c r="Z29" s="9"/>
      <c r="AA29" s="10">
        <v>1</v>
      </c>
      <c r="AB29" s="11">
        <v>9499.9</v>
      </c>
      <c r="AC29" s="11">
        <v>1583.3</v>
      </c>
      <c r="AD29" s="12">
        <v>7916.6</v>
      </c>
      <c r="AE29" s="13">
        <v>5</v>
      </c>
      <c r="AF29" s="14"/>
    </row>
    <row r="30" spans="2:32" s="5" customFormat="1" ht="12.95" customHeight="1" x14ac:dyDescent="0.2">
      <c r="B30" s="6">
        <v>22</v>
      </c>
      <c r="C30" s="46" t="s">
        <v>59</v>
      </c>
      <c r="D30" s="46"/>
      <c r="E30" s="46"/>
      <c r="F30" s="46"/>
      <c r="G30" s="46"/>
      <c r="H30" s="46"/>
      <c r="I30" s="46"/>
      <c r="J30" s="46"/>
      <c r="K30" s="47" t="s">
        <v>31</v>
      </c>
      <c r="L30" s="47"/>
      <c r="M30" s="47"/>
      <c r="N30" s="46" t="s">
        <v>60</v>
      </c>
      <c r="O30" s="46"/>
      <c r="P30" s="46"/>
      <c r="Q30" s="46"/>
      <c r="R30" s="46"/>
      <c r="S30" s="46"/>
      <c r="T30" s="46"/>
      <c r="U30" s="46"/>
      <c r="V30" s="7" t="s">
        <v>140</v>
      </c>
      <c r="W30" s="8"/>
      <c r="X30" s="48"/>
      <c r="Y30" s="48"/>
      <c r="Z30" s="9"/>
      <c r="AA30" s="10">
        <v>1</v>
      </c>
      <c r="AB30" s="11">
        <v>1272.5</v>
      </c>
      <c r="AC30" s="16">
        <v>888.58</v>
      </c>
      <c r="AD30" s="17">
        <v>383.92</v>
      </c>
      <c r="AE30" s="13">
        <v>10</v>
      </c>
      <c r="AF30" s="14"/>
    </row>
    <row r="31" spans="2:32" s="5" customFormat="1" ht="12.95" customHeight="1" x14ac:dyDescent="0.2">
      <c r="B31" s="6">
        <v>23</v>
      </c>
      <c r="C31" s="46" t="s">
        <v>59</v>
      </c>
      <c r="D31" s="46"/>
      <c r="E31" s="46"/>
      <c r="F31" s="46"/>
      <c r="G31" s="46"/>
      <c r="H31" s="46"/>
      <c r="I31" s="46"/>
      <c r="J31" s="46"/>
      <c r="K31" s="47" t="s">
        <v>31</v>
      </c>
      <c r="L31" s="47"/>
      <c r="M31" s="47"/>
      <c r="N31" s="46" t="s">
        <v>61</v>
      </c>
      <c r="O31" s="46"/>
      <c r="P31" s="46"/>
      <c r="Q31" s="46"/>
      <c r="R31" s="46"/>
      <c r="S31" s="46"/>
      <c r="T31" s="46"/>
      <c r="U31" s="46"/>
      <c r="V31" s="7" t="s">
        <v>140</v>
      </c>
      <c r="W31" s="8"/>
      <c r="X31" s="48"/>
      <c r="Y31" s="48"/>
      <c r="Z31" s="9"/>
      <c r="AA31" s="10">
        <v>1</v>
      </c>
      <c r="AB31" s="11">
        <v>3410</v>
      </c>
      <c r="AC31" s="11">
        <v>1657.34</v>
      </c>
      <c r="AD31" s="12">
        <v>1752.66</v>
      </c>
      <c r="AE31" s="13">
        <v>10</v>
      </c>
      <c r="AF31" s="14"/>
    </row>
    <row r="32" spans="2:32" s="5" customFormat="1" ht="12.95" customHeight="1" x14ac:dyDescent="0.2">
      <c r="B32" s="6">
        <v>24</v>
      </c>
      <c r="C32" s="46" t="s">
        <v>62</v>
      </c>
      <c r="D32" s="46"/>
      <c r="E32" s="46"/>
      <c r="F32" s="46"/>
      <c r="G32" s="46"/>
      <c r="H32" s="46"/>
      <c r="I32" s="46"/>
      <c r="J32" s="46"/>
      <c r="K32" s="47" t="s">
        <v>31</v>
      </c>
      <c r="L32" s="47"/>
      <c r="M32" s="47"/>
      <c r="N32" s="46" t="s">
        <v>63</v>
      </c>
      <c r="O32" s="46"/>
      <c r="P32" s="46"/>
      <c r="Q32" s="46"/>
      <c r="R32" s="46"/>
      <c r="S32" s="46"/>
      <c r="T32" s="46"/>
      <c r="U32" s="46"/>
      <c r="V32" s="7" t="s">
        <v>140</v>
      </c>
      <c r="W32" s="8"/>
      <c r="X32" s="48"/>
      <c r="Y32" s="48"/>
      <c r="Z32" s="9"/>
      <c r="AA32" s="10">
        <v>1</v>
      </c>
      <c r="AB32" s="11">
        <v>2505</v>
      </c>
      <c r="AC32" s="11">
        <v>2505</v>
      </c>
      <c r="AD32" s="8"/>
      <c r="AE32" s="13">
        <v>10</v>
      </c>
      <c r="AF32" s="14"/>
    </row>
    <row r="33" spans="2:32" s="5" customFormat="1" ht="12.95" customHeight="1" x14ac:dyDescent="0.2">
      <c r="B33" s="6">
        <v>25</v>
      </c>
      <c r="C33" s="46" t="s">
        <v>64</v>
      </c>
      <c r="D33" s="46"/>
      <c r="E33" s="46"/>
      <c r="F33" s="46"/>
      <c r="G33" s="46"/>
      <c r="H33" s="46"/>
      <c r="I33" s="46"/>
      <c r="J33" s="46"/>
      <c r="K33" s="47" t="s">
        <v>31</v>
      </c>
      <c r="L33" s="47"/>
      <c r="M33" s="47"/>
      <c r="N33" s="46" t="s">
        <v>65</v>
      </c>
      <c r="O33" s="46"/>
      <c r="P33" s="46"/>
      <c r="Q33" s="46"/>
      <c r="R33" s="46"/>
      <c r="S33" s="46"/>
      <c r="T33" s="46"/>
      <c r="U33" s="46"/>
      <c r="V33" s="7" t="s">
        <v>140</v>
      </c>
      <c r="W33" s="8"/>
      <c r="X33" s="48"/>
      <c r="Y33" s="48"/>
      <c r="Z33" s="9"/>
      <c r="AA33" s="10">
        <v>1</v>
      </c>
      <c r="AB33" s="11">
        <v>2227</v>
      </c>
      <c r="AC33" s="11">
        <v>2004.12</v>
      </c>
      <c r="AD33" s="17">
        <v>222.88</v>
      </c>
      <c r="AE33" s="13">
        <v>10</v>
      </c>
      <c r="AF33" s="14"/>
    </row>
    <row r="34" spans="2:32" s="5" customFormat="1" ht="12.95" customHeight="1" x14ac:dyDescent="0.2">
      <c r="B34" s="6">
        <v>26</v>
      </c>
      <c r="C34" s="46" t="s">
        <v>66</v>
      </c>
      <c r="D34" s="46"/>
      <c r="E34" s="46"/>
      <c r="F34" s="46"/>
      <c r="G34" s="46"/>
      <c r="H34" s="46"/>
      <c r="I34" s="46"/>
      <c r="J34" s="46"/>
      <c r="K34" s="47" t="s">
        <v>67</v>
      </c>
      <c r="L34" s="47"/>
      <c r="M34" s="47"/>
      <c r="N34" s="46" t="s">
        <v>68</v>
      </c>
      <c r="O34" s="46"/>
      <c r="P34" s="46"/>
      <c r="Q34" s="46"/>
      <c r="R34" s="46"/>
      <c r="S34" s="46"/>
      <c r="T34" s="46"/>
      <c r="U34" s="46"/>
      <c r="V34" s="7" t="s">
        <v>140</v>
      </c>
      <c r="W34" s="8"/>
      <c r="X34" s="48"/>
      <c r="Y34" s="48"/>
      <c r="Z34" s="9"/>
      <c r="AA34" s="10">
        <v>1</v>
      </c>
      <c r="AB34" s="11">
        <v>5980</v>
      </c>
      <c r="AC34" s="11">
        <v>1195.92</v>
      </c>
      <c r="AD34" s="12">
        <v>4784.08</v>
      </c>
      <c r="AE34" s="13">
        <v>10</v>
      </c>
      <c r="AF34" s="14"/>
    </row>
    <row r="35" spans="2:32" s="5" customFormat="1" ht="12.95" customHeight="1" x14ac:dyDescent="0.2">
      <c r="B35" s="6">
        <v>27</v>
      </c>
      <c r="C35" s="46" t="s">
        <v>69</v>
      </c>
      <c r="D35" s="46"/>
      <c r="E35" s="46"/>
      <c r="F35" s="46"/>
      <c r="G35" s="46"/>
      <c r="H35" s="46"/>
      <c r="I35" s="46"/>
      <c r="J35" s="46"/>
      <c r="K35" s="47" t="s">
        <v>27</v>
      </c>
      <c r="L35" s="47"/>
      <c r="M35" s="47"/>
      <c r="N35" s="46" t="s">
        <v>28</v>
      </c>
      <c r="O35" s="46"/>
      <c r="P35" s="46"/>
      <c r="Q35" s="46"/>
      <c r="R35" s="46"/>
      <c r="S35" s="46"/>
      <c r="T35" s="46"/>
      <c r="U35" s="46"/>
      <c r="V35" s="7" t="s">
        <v>140</v>
      </c>
      <c r="W35" s="8"/>
      <c r="X35" s="48"/>
      <c r="Y35" s="48"/>
      <c r="Z35" s="9"/>
      <c r="AA35" s="10">
        <v>5</v>
      </c>
      <c r="AB35" s="11">
        <v>1300</v>
      </c>
      <c r="AC35" s="16">
        <v>151.9</v>
      </c>
      <c r="AD35" s="12">
        <v>1148.0999999999999</v>
      </c>
      <c r="AE35" s="13">
        <v>10</v>
      </c>
      <c r="AF35" s="14"/>
    </row>
    <row r="36" spans="2:32" s="5" customFormat="1" ht="12.95" customHeight="1" x14ac:dyDescent="0.2">
      <c r="B36" s="6">
        <v>28</v>
      </c>
      <c r="C36" s="46" t="s">
        <v>70</v>
      </c>
      <c r="D36" s="46"/>
      <c r="E36" s="46"/>
      <c r="F36" s="46"/>
      <c r="G36" s="46"/>
      <c r="H36" s="46"/>
      <c r="I36" s="46"/>
      <c r="J36" s="46"/>
      <c r="K36" s="47" t="s">
        <v>31</v>
      </c>
      <c r="L36" s="47"/>
      <c r="M36" s="47"/>
      <c r="N36" s="46" t="s">
        <v>71</v>
      </c>
      <c r="O36" s="46"/>
      <c r="P36" s="46"/>
      <c r="Q36" s="46"/>
      <c r="R36" s="46"/>
      <c r="S36" s="46"/>
      <c r="T36" s="46"/>
      <c r="U36" s="46"/>
      <c r="V36" s="7" t="s">
        <v>140</v>
      </c>
      <c r="W36" s="8"/>
      <c r="X36" s="48"/>
      <c r="Y36" s="48"/>
      <c r="Z36" s="9"/>
      <c r="AA36" s="10">
        <v>1</v>
      </c>
      <c r="AB36" s="11">
        <v>1125</v>
      </c>
      <c r="AC36" s="16">
        <v>685.26</v>
      </c>
      <c r="AD36" s="17">
        <v>439.74</v>
      </c>
      <c r="AE36" s="13">
        <v>10</v>
      </c>
      <c r="AF36" s="14"/>
    </row>
    <row r="37" spans="2:32" s="5" customFormat="1" ht="12.95" customHeight="1" x14ac:dyDescent="0.2">
      <c r="B37" s="6">
        <v>29</v>
      </c>
      <c r="C37" s="46" t="s">
        <v>70</v>
      </c>
      <c r="D37" s="46"/>
      <c r="E37" s="46"/>
      <c r="F37" s="46"/>
      <c r="G37" s="46"/>
      <c r="H37" s="46"/>
      <c r="I37" s="46"/>
      <c r="J37" s="46"/>
      <c r="K37" s="47" t="s">
        <v>31</v>
      </c>
      <c r="L37" s="47"/>
      <c r="M37" s="47"/>
      <c r="N37" s="46" t="s">
        <v>42</v>
      </c>
      <c r="O37" s="46"/>
      <c r="P37" s="46"/>
      <c r="Q37" s="46"/>
      <c r="R37" s="46"/>
      <c r="S37" s="46"/>
      <c r="T37" s="46"/>
      <c r="U37" s="46"/>
      <c r="V37" s="7" t="s">
        <v>140</v>
      </c>
      <c r="W37" s="8"/>
      <c r="X37" s="48"/>
      <c r="Y37" s="48"/>
      <c r="Z37" s="9"/>
      <c r="AA37" s="10">
        <v>1</v>
      </c>
      <c r="AB37" s="11">
        <v>1125</v>
      </c>
      <c r="AC37" s="16">
        <v>600.26</v>
      </c>
      <c r="AD37" s="17">
        <v>524.74</v>
      </c>
      <c r="AE37" s="13">
        <v>10</v>
      </c>
      <c r="AF37" s="14"/>
    </row>
    <row r="38" spans="2:32" s="5" customFormat="1" ht="12.95" customHeight="1" x14ac:dyDescent="0.2">
      <c r="B38" s="6">
        <v>30</v>
      </c>
      <c r="C38" s="46" t="s">
        <v>72</v>
      </c>
      <c r="D38" s="46"/>
      <c r="E38" s="46"/>
      <c r="F38" s="46"/>
      <c r="G38" s="46"/>
      <c r="H38" s="46"/>
      <c r="I38" s="46"/>
      <c r="J38" s="46"/>
      <c r="K38" s="47" t="s">
        <v>27</v>
      </c>
      <c r="L38" s="47"/>
      <c r="M38" s="47"/>
      <c r="N38" s="46" t="s">
        <v>28</v>
      </c>
      <c r="O38" s="46"/>
      <c r="P38" s="46"/>
      <c r="Q38" s="46"/>
      <c r="R38" s="46"/>
      <c r="S38" s="46"/>
      <c r="T38" s="46"/>
      <c r="U38" s="46"/>
      <c r="V38" s="7" t="s">
        <v>140</v>
      </c>
      <c r="W38" s="8"/>
      <c r="X38" s="48"/>
      <c r="Y38" s="48"/>
      <c r="Z38" s="9"/>
      <c r="AA38" s="10">
        <v>1</v>
      </c>
      <c r="AB38" s="11">
        <v>3700</v>
      </c>
      <c r="AC38" s="16">
        <v>431.62</v>
      </c>
      <c r="AD38" s="12">
        <v>3268.38</v>
      </c>
      <c r="AE38" s="13">
        <v>10</v>
      </c>
      <c r="AF38" s="14"/>
    </row>
    <row r="39" spans="2:32" s="5" customFormat="1" ht="12.95" customHeight="1" x14ac:dyDescent="0.2">
      <c r="B39" s="6">
        <v>31</v>
      </c>
      <c r="C39" s="46" t="s">
        <v>73</v>
      </c>
      <c r="D39" s="46"/>
      <c r="E39" s="46"/>
      <c r="F39" s="46"/>
      <c r="G39" s="46"/>
      <c r="H39" s="46"/>
      <c r="I39" s="46"/>
      <c r="J39" s="46"/>
      <c r="K39" s="47" t="s">
        <v>27</v>
      </c>
      <c r="L39" s="47"/>
      <c r="M39" s="47"/>
      <c r="N39" s="46" t="s">
        <v>28</v>
      </c>
      <c r="O39" s="46"/>
      <c r="P39" s="46"/>
      <c r="Q39" s="46"/>
      <c r="R39" s="46"/>
      <c r="S39" s="46"/>
      <c r="T39" s="46"/>
      <c r="U39" s="46"/>
      <c r="V39" s="7" t="s">
        <v>140</v>
      </c>
      <c r="W39" s="8"/>
      <c r="X39" s="48"/>
      <c r="Y39" s="48"/>
      <c r="Z39" s="9"/>
      <c r="AA39" s="10">
        <v>1</v>
      </c>
      <c r="AB39" s="11">
        <v>3700</v>
      </c>
      <c r="AC39" s="16">
        <v>431.62</v>
      </c>
      <c r="AD39" s="12">
        <v>3268.38</v>
      </c>
      <c r="AE39" s="13">
        <v>10</v>
      </c>
      <c r="AF39" s="14"/>
    </row>
    <row r="40" spans="2:32" s="5" customFormat="1" ht="12.95" customHeight="1" x14ac:dyDescent="0.2">
      <c r="B40" s="6">
        <v>32</v>
      </c>
      <c r="C40" s="46" t="s">
        <v>74</v>
      </c>
      <c r="D40" s="46"/>
      <c r="E40" s="46"/>
      <c r="F40" s="46"/>
      <c r="G40" s="46"/>
      <c r="H40" s="46"/>
      <c r="I40" s="46"/>
      <c r="J40" s="46"/>
      <c r="K40" s="47" t="s">
        <v>27</v>
      </c>
      <c r="L40" s="47"/>
      <c r="M40" s="47"/>
      <c r="N40" s="46" t="s">
        <v>28</v>
      </c>
      <c r="O40" s="46"/>
      <c r="P40" s="46"/>
      <c r="Q40" s="46"/>
      <c r="R40" s="46"/>
      <c r="S40" s="46"/>
      <c r="T40" s="46"/>
      <c r="U40" s="46"/>
      <c r="V40" s="7" t="s">
        <v>140</v>
      </c>
      <c r="W40" s="8"/>
      <c r="X40" s="48"/>
      <c r="Y40" s="48"/>
      <c r="Z40" s="9"/>
      <c r="AA40" s="10">
        <v>1</v>
      </c>
      <c r="AB40" s="11">
        <v>3700</v>
      </c>
      <c r="AC40" s="16">
        <v>431.62</v>
      </c>
      <c r="AD40" s="12">
        <v>3268.38</v>
      </c>
      <c r="AE40" s="13">
        <v>10</v>
      </c>
      <c r="AF40" s="14"/>
    </row>
    <row r="41" spans="2:32" s="5" customFormat="1" ht="12.95" customHeight="1" x14ac:dyDescent="0.2">
      <c r="B41" s="6">
        <v>33</v>
      </c>
      <c r="C41" s="46" t="s">
        <v>75</v>
      </c>
      <c r="D41" s="46"/>
      <c r="E41" s="46"/>
      <c r="F41" s="46"/>
      <c r="G41" s="46"/>
      <c r="H41" s="46"/>
      <c r="I41" s="46"/>
      <c r="J41" s="46"/>
      <c r="K41" s="47" t="s">
        <v>27</v>
      </c>
      <c r="L41" s="47"/>
      <c r="M41" s="47"/>
      <c r="N41" s="46" t="s">
        <v>28</v>
      </c>
      <c r="O41" s="46"/>
      <c r="P41" s="46"/>
      <c r="Q41" s="46"/>
      <c r="R41" s="46"/>
      <c r="S41" s="46"/>
      <c r="T41" s="46"/>
      <c r="U41" s="46"/>
      <c r="V41" s="7" t="s">
        <v>140</v>
      </c>
      <c r="W41" s="8"/>
      <c r="X41" s="48"/>
      <c r="Y41" s="48"/>
      <c r="Z41" s="9"/>
      <c r="AA41" s="10">
        <v>2</v>
      </c>
      <c r="AB41" s="11">
        <v>3850</v>
      </c>
      <c r="AC41" s="16">
        <v>449.12</v>
      </c>
      <c r="AD41" s="12">
        <v>3400.88</v>
      </c>
      <c r="AE41" s="13">
        <v>10</v>
      </c>
      <c r="AF41" s="14"/>
    </row>
    <row r="42" spans="2:32" s="5" customFormat="1" ht="12.95" customHeight="1" x14ac:dyDescent="0.2">
      <c r="B42" s="6">
        <v>34</v>
      </c>
      <c r="C42" s="46" t="s">
        <v>76</v>
      </c>
      <c r="D42" s="46"/>
      <c r="E42" s="46"/>
      <c r="F42" s="46"/>
      <c r="G42" s="46"/>
      <c r="H42" s="46"/>
      <c r="I42" s="46"/>
      <c r="J42" s="46"/>
      <c r="K42" s="47" t="s">
        <v>27</v>
      </c>
      <c r="L42" s="47"/>
      <c r="M42" s="47"/>
      <c r="N42" s="46" t="s">
        <v>28</v>
      </c>
      <c r="O42" s="46"/>
      <c r="P42" s="46"/>
      <c r="Q42" s="46"/>
      <c r="R42" s="46"/>
      <c r="S42" s="46"/>
      <c r="T42" s="46"/>
      <c r="U42" s="46"/>
      <c r="V42" s="7" t="s">
        <v>140</v>
      </c>
      <c r="W42" s="8"/>
      <c r="X42" s="48"/>
      <c r="Y42" s="48"/>
      <c r="Z42" s="9"/>
      <c r="AA42" s="10">
        <v>5</v>
      </c>
      <c r="AB42" s="11">
        <v>4750</v>
      </c>
      <c r="AC42" s="16">
        <v>554.4</v>
      </c>
      <c r="AD42" s="12">
        <v>4195.6000000000004</v>
      </c>
      <c r="AE42" s="13">
        <v>10</v>
      </c>
      <c r="AF42" s="14"/>
    </row>
    <row r="43" spans="2:32" s="5" customFormat="1" ht="12.95" customHeight="1" x14ac:dyDescent="0.2">
      <c r="B43" s="6">
        <v>35</v>
      </c>
      <c r="C43" s="46" t="s">
        <v>77</v>
      </c>
      <c r="D43" s="46"/>
      <c r="E43" s="46"/>
      <c r="F43" s="46"/>
      <c r="G43" s="46"/>
      <c r="H43" s="46"/>
      <c r="I43" s="46"/>
      <c r="J43" s="46"/>
      <c r="K43" s="47" t="s">
        <v>27</v>
      </c>
      <c r="L43" s="47"/>
      <c r="M43" s="47"/>
      <c r="N43" s="46" t="s">
        <v>28</v>
      </c>
      <c r="O43" s="46"/>
      <c r="P43" s="46"/>
      <c r="Q43" s="46"/>
      <c r="R43" s="46"/>
      <c r="S43" s="46"/>
      <c r="T43" s="46"/>
      <c r="U43" s="46"/>
      <c r="V43" s="7" t="s">
        <v>140</v>
      </c>
      <c r="W43" s="8"/>
      <c r="X43" s="48"/>
      <c r="Y43" s="48"/>
      <c r="Z43" s="9"/>
      <c r="AA43" s="10">
        <v>2</v>
      </c>
      <c r="AB43" s="11">
        <v>3850</v>
      </c>
      <c r="AC43" s="16">
        <v>449.12</v>
      </c>
      <c r="AD43" s="12">
        <v>3400.88</v>
      </c>
      <c r="AE43" s="13">
        <v>10</v>
      </c>
      <c r="AF43" s="14"/>
    </row>
    <row r="44" spans="2:32" s="5" customFormat="1" ht="12.95" customHeight="1" x14ac:dyDescent="0.2">
      <c r="B44" s="6"/>
      <c r="C44" s="26"/>
      <c r="D44" s="33"/>
      <c r="E44" s="33"/>
      <c r="F44" s="33"/>
      <c r="G44" s="33"/>
      <c r="H44" s="33"/>
      <c r="I44" s="33"/>
      <c r="J44" s="34"/>
      <c r="K44" s="30"/>
      <c r="L44" s="31"/>
      <c r="M44" s="32"/>
      <c r="N44" s="26"/>
      <c r="O44" s="33"/>
      <c r="P44" s="34"/>
      <c r="Q44" s="26"/>
      <c r="R44" s="33"/>
      <c r="S44" s="34"/>
      <c r="T44" s="26"/>
      <c r="U44" s="34"/>
      <c r="V44" s="27"/>
      <c r="W44" s="29"/>
      <c r="X44" s="28"/>
      <c r="Y44" s="35"/>
      <c r="Z44" s="9"/>
      <c r="AA44" s="37">
        <f>SUM(AA13:AA43)</f>
        <v>44</v>
      </c>
      <c r="AB44" s="38">
        <f t="shared" ref="AB44:AD44" si="1">SUM(AB13:AB43)</f>
        <v>155789.9</v>
      </c>
      <c r="AC44" s="38">
        <f t="shared" si="1"/>
        <v>34173.99</v>
      </c>
      <c r="AD44" s="38">
        <f t="shared" si="1"/>
        <v>121615.91000000008</v>
      </c>
      <c r="AE44" s="13"/>
      <c r="AF44" s="14"/>
    </row>
    <row r="45" spans="2:32" s="5" customFormat="1" ht="12.95" customHeight="1" x14ac:dyDescent="0.2">
      <c r="B45" s="6"/>
      <c r="C45" s="57" t="s">
        <v>143</v>
      </c>
      <c r="D45" s="58"/>
      <c r="E45" s="58"/>
      <c r="F45" s="58"/>
      <c r="G45" s="58"/>
      <c r="H45" s="58"/>
      <c r="I45" s="58"/>
      <c r="J45" s="59"/>
      <c r="K45" s="41"/>
      <c r="L45" s="42"/>
      <c r="M45" s="43"/>
      <c r="N45" s="41"/>
      <c r="O45" s="42"/>
      <c r="P45" s="43"/>
      <c r="Q45" s="41"/>
      <c r="R45" s="42"/>
      <c r="S45" s="43"/>
      <c r="T45" s="41"/>
      <c r="U45" s="43"/>
      <c r="V45" s="7"/>
      <c r="W45" s="15"/>
      <c r="X45" s="41"/>
      <c r="Y45" s="43"/>
      <c r="Z45" s="9"/>
      <c r="AA45" s="10"/>
      <c r="AB45" s="12"/>
      <c r="AC45" s="17"/>
      <c r="AD45" s="12"/>
      <c r="AE45" s="13"/>
      <c r="AF45" s="14"/>
    </row>
    <row r="46" spans="2:32" s="5" customFormat="1" ht="12.95" customHeight="1" x14ac:dyDescent="0.2">
      <c r="B46" s="6">
        <v>36</v>
      </c>
      <c r="C46" s="46" t="s">
        <v>78</v>
      </c>
      <c r="D46" s="46"/>
      <c r="E46" s="46"/>
      <c r="F46" s="46"/>
      <c r="G46" s="46"/>
      <c r="H46" s="46"/>
      <c r="I46" s="46"/>
      <c r="J46" s="46"/>
      <c r="K46" s="47" t="s">
        <v>79</v>
      </c>
      <c r="L46" s="47"/>
      <c r="M46" s="47"/>
      <c r="N46" s="46" t="s">
        <v>80</v>
      </c>
      <c r="O46" s="46"/>
      <c r="P46" s="46"/>
      <c r="Q46" s="46"/>
      <c r="R46" s="46"/>
      <c r="S46" s="46"/>
      <c r="T46" s="46"/>
      <c r="U46" s="46"/>
      <c r="V46" s="7" t="s">
        <v>140</v>
      </c>
      <c r="W46" s="8"/>
      <c r="X46" s="48"/>
      <c r="Y46" s="48"/>
      <c r="Z46" s="9"/>
      <c r="AA46" s="10">
        <v>30</v>
      </c>
      <c r="AB46" s="11">
        <v>1500</v>
      </c>
      <c r="AC46" s="16">
        <v>642.4</v>
      </c>
      <c r="AD46" s="17">
        <v>857.6</v>
      </c>
      <c r="AE46" s="13">
        <v>10</v>
      </c>
      <c r="AF46" s="14"/>
    </row>
    <row r="47" spans="2:32" s="5" customFormat="1" ht="12.95" customHeight="1" x14ac:dyDescent="0.2">
      <c r="B47" s="6">
        <v>37</v>
      </c>
      <c r="C47" s="46" t="s">
        <v>81</v>
      </c>
      <c r="D47" s="46"/>
      <c r="E47" s="46"/>
      <c r="F47" s="46"/>
      <c r="G47" s="46"/>
      <c r="H47" s="46"/>
      <c r="I47" s="46"/>
      <c r="J47" s="46"/>
      <c r="K47" s="47" t="s">
        <v>82</v>
      </c>
      <c r="L47" s="47"/>
      <c r="M47" s="47"/>
      <c r="N47" s="46" t="s">
        <v>83</v>
      </c>
      <c r="O47" s="46"/>
      <c r="P47" s="46"/>
      <c r="Q47" s="46"/>
      <c r="R47" s="46"/>
      <c r="S47" s="46"/>
      <c r="T47" s="46"/>
      <c r="U47" s="46"/>
      <c r="V47" s="7" t="s">
        <v>140</v>
      </c>
      <c r="W47" s="8"/>
      <c r="X47" s="48"/>
      <c r="Y47" s="48"/>
      <c r="Z47" s="9"/>
      <c r="AA47" s="10">
        <v>1</v>
      </c>
      <c r="AB47" s="11">
        <v>4440</v>
      </c>
      <c r="AC47" s="16">
        <v>444</v>
      </c>
      <c r="AD47" s="12">
        <v>3996</v>
      </c>
      <c r="AE47" s="13">
        <v>10</v>
      </c>
      <c r="AF47" s="14"/>
    </row>
    <row r="48" spans="2:32" s="5" customFormat="1" ht="12.95" customHeight="1" x14ac:dyDescent="0.2">
      <c r="B48" s="6">
        <v>38</v>
      </c>
      <c r="C48" s="46" t="s">
        <v>84</v>
      </c>
      <c r="D48" s="46"/>
      <c r="E48" s="46"/>
      <c r="F48" s="46"/>
      <c r="G48" s="46"/>
      <c r="H48" s="46"/>
      <c r="I48" s="46"/>
      <c r="J48" s="46"/>
      <c r="K48" s="47" t="s">
        <v>31</v>
      </c>
      <c r="L48" s="47"/>
      <c r="M48" s="47"/>
      <c r="N48" s="46" t="s">
        <v>85</v>
      </c>
      <c r="O48" s="46"/>
      <c r="P48" s="46"/>
      <c r="Q48" s="46"/>
      <c r="R48" s="46"/>
      <c r="S48" s="46"/>
      <c r="T48" s="46"/>
      <c r="U48" s="46"/>
      <c r="V48" s="7" t="s">
        <v>140</v>
      </c>
      <c r="W48" s="8"/>
      <c r="X48" s="48"/>
      <c r="Y48" s="48"/>
      <c r="Z48" s="9"/>
      <c r="AA48" s="10">
        <v>1</v>
      </c>
      <c r="AB48" s="16">
        <v>5</v>
      </c>
      <c r="AC48" s="16">
        <v>4.96</v>
      </c>
      <c r="AD48" s="17">
        <v>0.04</v>
      </c>
      <c r="AE48" s="13">
        <v>10</v>
      </c>
      <c r="AF48" s="14"/>
    </row>
    <row r="49" spans="2:32" s="5" customFormat="1" ht="12.95" customHeight="1" x14ac:dyDescent="0.2">
      <c r="B49" s="6">
        <v>39</v>
      </c>
      <c r="C49" s="46" t="s">
        <v>84</v>
      </c>
      <c r="D49" s="46"/>
      <c r="E49" s="46"/>
      <c r="F49" s="46"/>
      <c r="G49" s="46"/>
      <c r="H49" s="46"/>
      <c r="I49" s="46"/>
      <c r="J49" s="46"/>
      <c r="K49" s="47" t="s">
        <v>31</v>
      </c>
      <c r="L49" s="47"/>
      <c r="M49" s="47"/>
      <c r="N49" s="46" t="s">
        <v>86</v>
      </c>
      <c r="O49" s="46"/>
      <c r="P49" s="46"/>
      <c r="Q49" s="46"/>
      <c r="R49" s="46"/>
      <c r="S49" s="46"/>
      <c r="T49" s="46"/>
      <c r="U49" s="46"/>
      <c r="V49" s="7" t="s">
        <v>140</v>
      </c>
      <c r="W49" s="8"/>
      <c r="X49" s="48"/>
      <c r="Y49" s="48"/>
      <c r="Z49" s="9"/>
      <c r="AA49" s="10">
        <v>4</v>
      </c>
      <c r="AB49" s="11">
        <v>2364</v>
      </c>
      <c r="AC49" s="11">
        <v>1053.28</v>
      </c>
      <c r="AD49" s="12">
        <v>1310.72</v>
      </c>
      <c r="AE49" s="13">
        <v>10</v>
      </c>
      <c r="AF49" s="14"/>
    </row>
    <row r="50" spans="2:32" s="5" customFormat="1" ht="12.95" customHeight="1" x14ac:dyDescent="0.2">
      <c r="B50" s="6">
        <v>40</v>
      </c>
      <c r="C50" s="46" t="s">
        <v>84</v>
      </c>
      <c r="D50" s="46"/>
      <c r="E50" s="46"/>
      <c r="F50" s="46"/>
      <c r="G50" s="46"/>
      <c r="H50" s="46"/>
      <c r="I50" s="46"/>
      <c r="J50" s="46"/>
      <c r="K50" s="47" t="s">
        <v>87</v>
      </c>
      <c r="L50" s="47"/>
      <c r="M50" s="47"/>
      <c r="N50" s="46" t="s">
        <v>88</v>
      </c>
      <c r="O50" s="46"/>
      <c r="P50" s="46"/>
      <c r="Q50" s="46"/>
      <c r="R50" s="46"/>
      <c r="S50" s="46"/>
      <c r="T50" s="46"/>
      <c r="U50" s="46"/>
      <c r="V50" s="7" t="s">
        <v>140</v>
      </c>
      <c r="W50" s="8"/>
      <c r="X50" s="48"/>
      <c r="Y50" s="48"/>
      <c r="Z50" s="9"/>
      <c r="AA50" s="10">
        <v>1</v>
      </c>
      <c r="AB50" s="11">
        <v>1300</v>
      </c>
      <c r="AC50" s="16">
        <v>668.92</v>
      </c>
      <c r="AD50" s="17">
        <v>631.08000000000004</v>
      </c>
      <c r="AE50" s="13">
        <v>10</v>
      </c>
      <c r="AF50" s="14"/>
    </row>
    <row r="51" spans="2:32" s="5" customFormat="1" ht="12.95" customHeight="1" x14ac:dyDescent="0.2">
      <c r="B51" s="6">
        <v>41</v>
      </c>
      <c r="C51" s="46" t="s">
        <v>89</v>
      </c>
      <c r="D51" s="46"/>
      <c r="E51" s="46"/>
      <c r="F51" s="46"/>
      <c r="G51" s="46"/>
      <c r="H51" s="46"/>
      <c r="I51" s="46"/>
      <c r="J51" s="46"/>
      <c r="K51" s="47" t="s">
        <v>82</v>
      </c>
      <c r="L51" s="47"/>
      <c r="M51" s="47"/>
      <c r="N51" s="46" t="s">
        <v>90</v>
      </c>
      <c r="O51" s="46"/>
      <c r="P51" s="46"/>
      <c r="Q51" s="46"/>
      <c r="R51" s="46"/>
      <c r="S51" s="46"/>
      <c r="T51" s="46"/>
      <c r="U51" s="46"/>
      <c r="V51" s="7" t="s">
        <v>140</v>
      </c>
      <c r="W51" s="8"/>
      <c r="X51" s="48"/>
      <c r="Y51" s="48"/>
      <c r="Z51" s="9"/>
      <c r="AA51" s="10">
        <v>1</v>
      </c>
      <c r="AB51" s="16">
        <v>160</v>
      </c>
      <c r="AC51" s="15"/>
      <c r="AD51" s="17">
        <v>160</v>
      </c>
      <c r="AE51" s="9"/>
      <c r="AF51" s="14"/>
    </row>
    <row r="52" spans="2:32" s="5" customFormat="1" ht="12.95" customHeight="1" x14ac:dyDescent="0.2">
      <c r="B52" s="6">
        <v>42</v>
      </c>
      <c r="C52" s="46" t="s">
        <v>91</v>
      </c>
      <c r="D52" s="46"/>
      <c r="E52" s="46"/>
      <c r="F52" s="46"/>
      <c r="G52" s="46"/>
      <c r="H52" s="46"/>
      <c r="I52" s="46"/>
      <c r="J52" s="46"/>
      <c r="K52" s="47" t="s">
        <v>31</v>
      </c>
      <c r="L52" s="47"/>
      <c r="M52" s="47"/>
      <c r="N52" s="46" t="s">
        <v>92</v>
      </c>
      <c r="O52" s="46"/>
      <c r="P52" s="46"/>
      <c r="Q52" s="46"/>
      <c r="R52" s="46"/>
      <c r="S52" s="46"/>
      <c r="T52" s="46"/>
      <c r="U52" s="46"/>
      <c r="V52" s="7" t="s">
        <v>140</v>
      </c>
      <c r="W52" s="8"/>
      <c r="X52" s="48"/>
      <c r="Y52" s="48"/>
      <c r="Z52" s="9"/>
      <c r="AA52" s="10">
        <v>54</v>
      </c>
      <c r="AB52" s="11">
        <v>1674</v>
      </c>
      <c r="AC52" s="11">
        <v>1378.96</v>
      </c>
      <c r="AD52" s="17">
        <v>295.04000000000002</v>
      </c>
      <c r="AE52" s="13">
        <v>10</v>
      </c>
      <c r="AF52" s="14"/>
    </row>
    <row r="53" spans="2:32" s="5" customFormat="1" ht="12.95" customHeight="1" x14ac:dyDescent="0.2">
      <c r="B53" s="6">
        <v>43</v>
      </c>
      <c r="C53" s="46" t="s">
        <v>93</v>
      </c>
      <c r="D53" s="46"/>
      <c r="E53" s="46"/>
      <c r="F53" s="46"/>
      <c r="G53" s="46"/>
      <c r="H53" s="46"/>
      <c r="I53" s="46"/>
      <c r="J53" s="46"/>
      <c r="K53" s="47" t="s">
        <v>82</v>
      </c>
      <c r="L53" s="47"/>
      <c r="M53" s="47"/>
      <c r="N53" s="46" t="s">
        <v>94</v>
      </c>
      <c r="O53" s="46"/>
      <c r="P53" s="46"/>
      <c r="Q53" s="46"/>
      <c r="R53" s="46"/>
      <c r="S53" s="46"/>
      <c r="T53" s="46"/>
      <c r="U53" s="46"/>
      <c r="V53" s="7" t="s">
        <v>140</v>
      </c>
      <c r="W53" s="8"/>
      <c r="X53" s="48"/>
      <c r="Y53" s="48"/>
      <c r="Z53" s="9"/>
      <c r="AA53" s="10">
        <v>1</v>
      </c>
      <c r="AB53" s="11">
        <v>1680</v>
      </c>
      <c r="AC53" s="16">
        <v>168</v>
      </c>
      <c r="AD53" s="12">
        <v>1512</v>
      </c>
      <c r="AE53" s="13">
        <v>10</v>
      </c>
      <c r="AF53" s="14"/>
    </row>
    <row r="54" spans="2:32" s="5" customFormat="1" ht="12.95" customHeight="1" x14ac:dyDescent="0.2">
      <c r="B54" s="6">
        <v>44</v>
      </c>
      <c r="C54" s="46" t="s">
        <v>95</v>
      </c>
      <c r="D54" s="46"/>
      <c r="E54" s="46"/>
      <c r="F54" s="46"/>
      <c r="G54" s="46"/>
      <c r="H54" s="46"/>
      <c r="I54" s="46"/>
      <c r="J54" s="46"/>
      <c r="K54" s="47" t="s">
        <v>27</v>
      </c>
      <c r="L54" s="47"/>
      <c r="M54" s="47"/>
      <c r="N54" s="46" t="s">
        <v>96</v>
      </c>
      <c r="O54" s="46"/>
      <c r="P54" s="46"/>
      <c r="Q54" s="46"/>
      <c r="R54" s="46"/>
      <c r="S54" s="46"/>
      <c r="T54" s="46"/>
      <c r="U54" s="46"/>
      <c r="V54" s="7" t="s">
        <v>140</v>
      </c>
      <c r="W54" s="8"/>
      <c r="X54" s="48"/>
      <c r="Y54" s="48"/>
      <c r="Z54" s="9"/>
      <c r="AA54" s="10">
        <v>16</v>
      </c>
      <c r="AB54" s="11">
        <v>7120</v>
      </c>
      <c r="AC54" s="16">
        <v>831.04</v>
      </c>
      <c r="AD54" s="12">
        <v>6288.96</v>
      </c>
      <c r="AE54" s="13">
        <v>10</v>
      </c>
      <c r="AF54" s="14"/>
    </row>
    <row r="55" spans="2:32" s="5" customFormat="1" ht="12.95" customHeight="1" x14ac:dyDescent="0.2">
      <c r="B55" s="6">
        <v>45</v>
      </c>
      <c r="C55" s="46" t="s">
        <v>97</v>
      </c>
      <c r="D55" s="46"/>
      <c r="E55" s="46"/>
      <c r="F55" s="46"/>
      <c r="G55" s="46"/>
      <c r="H55" s="46"/>
      <c r="I55" s="46"/>
      <c r="J55" s="46"/>
      <c r="K55" s="47" t="s">
        <v>27</v>
      </c>
      <c r="L55" s="47"/>
      <c r="M55" s="47"/>
      <c r="N55" s="46" t="s">
        <v>98</v>
      </c>
      <c r="O55" s="46"/>
      <c r="P55" s="46"/>
      <c r="Q55" s="46"/>
      <c r="R55" s="46"/>
      <c r="S55" s="46"/>
      <c r="T55" s="46"/>
      <c r="U55" s="46"/>
      <c r="V55" s="7" t="s">
        <v>140</v>
      </c>
      <c r="W55" s="8"/>
      <c r="X55" s="48"/>
      <c r="Y55" s="48"/>
      <c r="Z55" s="9"/>
      <c r="AA55" s="10">
        <v>2</v>
      </c>
      <c r="AB55" s="16">
        <v>890</v>
      </c>
      <c r="AC55" s="16">
        <v>103.88</v>
      </c>
      <c r="AD55" s="17">
        <v>786.12</v>
      </c>
      <c r="AE55" s="13">
        <v>10</v>
      </c>
      <c r="AF55" s="14"/>
    </row>
    <row r="56" spans="2:32" s="5" customFormat="1" ht="12.95" customHeight="1" x14ac:dyDescent="0.2">
      <c r="B56" s="6">
        <v>46</v>
      </c>
      <c r="C56" s="46" t="s">
        <v>99</v>
      </c>
      <c r="D56" s="46"/>
      <c r="E56" s="46"/>
      <c r="F56" s="46"/>
      <c r="G56" s="46"/>
      <c r="H56" s="46"/>
      <c r="I56" s="46"/>
      <c r="J56" s="46"/>
      <c r="K56" s="47" t="s">
        <v>82</v>
      </c>
      <c r="L56" s="47"/>
      <c r="M56" s="47"/>
      <c r="N56" s="46" t="s">
        <v>100</v>
      </c>
      <c r="O56" s="46"/>
      <c r="P56" s="46"/>
      <c r="Q56" s="46"/>
      <c r="R56" s="46"/>
      <c r="S56" s="46"/>
      <c r="T56" s="46"/>
      <c r="U56" s="46"/>
      <c r="V56" s="7" t="s">
        <v>140</v>
      </c>
      <c r="W56" s="8"/>
      <c r="X56" s="48"/>
      <c r="Y56" s="48"/>
      <c r="Z56" s="9"/>
      <c r="AA56" s="10">
        <v>3</v>
      </c>
      <c r="AB56" s="11">
        <v>1757.99</v>
      </c>
      <c r="AC56" s="15"/>
      <c r="AD56" s="12">
        <v>1757.99</v>
      </c>
      <c r="AE56" s="9"/>
      <c r="AF56" s="14"/>
    </row>
    <row r="57" spans="2:32" s="5" customFormat="1" ht="12.95" customHeight="1" x14ac:dyDescent="0.2">
      <c r="B57" s="6">
        <v>47</v>
      </c>
      <c r="C57" s="46" t="s">
        <v>101</v>
      </c>
      <c r="D57" s="46"/>
      <c r="E57" s="46"/>
      <c r="F57" s="46"/>
      <c r="G57" s="46"/>
      <c r="H57" s="46"/>
      <c r="I57" s="46"/>
      <c r="J57" s="46"/>
      <c r="K57" s="47" t="s">
        <v>27</v>
      </c>
      <c r="L57" s="47"/>
      <c r="M57" s="47"/>
      <c r="N57" s="46" t="s">
        <v>102</v>
      </c>
      <c r="O57" s="46"/>
      <c r="P57" s="46"/>
      <c r="Q57" s="46"/>
      <c r="R57" s="46"/>
      <c r="S57" s="46"/>
      <c r="T57" s="46"/>
      <c r="U57" s="46"/>
      <c r="V57" s="7" t="s">
        <v>140</v>
      </c>
      <c r="W57" s="8"/>
      <c r="X57" s="48"/>
      <c r="Y57" s="48"/>
      <c r="Z57" s="9"/>
      <c r="AA57" s="10">
        <v>2</v>
      </c>
      <c r="AB57" s="16">
        <v>870</v>
      </c>
      <c r="AC57" s="16">
        <v>101.64</v>
      </c>
      <c r="AD57" s="17">
        <v>768.36</v>
      </c>
      <c r="AE57" s="13">
        <v>10</v>
      </c>
      <c r="AF57" s="14"/>
    </row>
    <row r="58" spans="2:32" s="5" customFormat="1" ht="12.95" customHeight="1" x14ac:dyDescent="0.2">
      <c r="B58" s="6">
        <v>48</v>
      </c>
      <c r="C58" s="46" t="s">
        <v>103</v>
      </c>
      <c r="D58" s="46"/>
      <c r="E58" s="46"/>
      <c r="F58" s="46"/>
      <c r="G58" s="46"/>
      <c r="H58" s="46"/>
      <c r="I58" s="46"/>
      <c r="J58" s="46"/>
      <c r="K58" s="47" t="s">
        <v>27</v>
      </c>
      <c r="L58" s="47"/>
      <c r="M58" s="47"/>
      <c r="N58" s="46" t="s">
        <v>104</v>
      </c>
      <c r="O58" s="46"/>
      <c r="P58" s="46"/>
      <c r="Q58" s="46"/>
      <c r="R58" s="46"/>
      <c r="S58" s="46"/>
      <c r="T58" s="46"/>
      <c r="U58" s="46"/>
      <c r="V58" s="7" t="s">
        <v>140</v>
      </c>
      <c r="W58" s="8"/>
      <c r="X58" s="48"/>
      <c r="Y58" s="48"/>
      <c r="Z58" s="9"/>
      <c r="AA58" s="10">
        <v>32</v>
      </c>
      <c r="AB58" s="11">
        <v>11990</v>
      </c>
      <c r="AC58" s="11">
        <v>1397.76</v>
      </c>
      <c r="AD58" s="12">
        <v>10592.24</v>
      </c>
      <c r="AE58" s="13">
        <v>10</v>
      </c>
      <c r="AF58" s="14"/>
    </row>
    <row r="59" spans="2:32" s="5" customFormat="1" ht="12.95" customHeight="1" x14ac:dyDescent="0.2">
      <c r="B59" s="6">
        <v>49</v>
      </c>
      <c r="C59" s="46" t="s">
        <v>105</v>
      </c>
      <c r="D59" s="46"/>
      <c r="E59" s="46"/>
      <c r="F59" s="46"/>
      <c r="G59" s="46"/>
      <c r="H59" s="46"/>
      <c r="I59" s="46"/>
      <c r="J59" s="46"/>
      <c r="K59" s="47" t="s">
        <v>106</v>
      </c>
      <c r="L59" s="47"/>
      <c r="M59" s="47"/>
      <c r="N59" s="46" t="s">
        <v>107</v>
      </c>
      <c r="O59" s="46"/>
      <c r="P59" s="46"/>
      <c r="Q59" s="46"/>
      <c r="R59" s="46"/>
      <c r="S59" s="46"/>
      <c r="T59" s="46"/>
      <c r="U59" s="46"/>
      <c r="V59" s="7" t="s">
        <v>140</v>
      </c>
      <c r="W59" s="8"/>
      <c r="X59" s="48"/>
      <c r="Y59" s="48"/>
      <c r="Z59" s="9"/>
      <c r="AA59" s="10">
        <v>24</v>
      </c>
      <c r="AB59" s="16">
        <v>984</v>
      </c>
      <c r="AC59" s="16">
        <v>745.84</v>
      </c>
      <c r="AD59" s="17">
        <v>238.16</v>
      </c>
      <c r="AE59" s="13">
        <v>10</v>
      </c>
      <c r="AF59" s="14"/>
    </row>
    <row r="60" spans="2:32" s="5" customFormat="1" ht="12.95" customHeight="1" x14ac:dyDescent="0.2">
      <c r="B60" s="6">
        <v>50</v>
      </c>
      <c r="C60" s="46" t="s">
        <v>108</v>
      </c>
      <c r="D60" s="46"/>
      <c r="E60" s="46"/>
      <c r="F60" s="46"/>
      <c r="G60" s="46"/>
      <c r="H60" s="46"/>
      <c r="I60" s="46"/>
      <c r="J60" s="46"/>
      <c r="K60" s="47" t="s">
        <v>31</v>
      </c>
      <c r="L60" s="47"/>
      <c r="M60" s="47"/>
      <c r="N60" s="46" t="s">
        <v>109</v>
      </c>
      <c r="O60" s="46"/>
      <c r="P60" s="46"/>
      <c r="Q60" s="46"/>
      <c r="R60" s="46"/>
      <c r="S60" s="46"/>
      <c r="T60" s="46"/>
      <c r="U60" s="46"/>
      <c r="V60" s="7" t="s">
        <v>140</v>
      </c>
      <c r="W60" s="8"/>
      <c r="X60" s="48"/>
      <c r="Y60" s="48"/>
      <c r="Z60" s="9"/>
      <c r="AA60" s="10">
        <v>64</v>
      </c>
      <c r="AB60" s="11">
        <v>2400</v>
      </c>
      <c r="AC60" s="11">
        <v>1043.1600000000001</v>
      </c>
      <c r="AD60" s="12">
        <v>1356.84</v>
      </c>
      <c r="AE60" s="13">
        <v>10</v>
      </c>
      <c r="AF60" s="14"/>
    </row>
    <row r="61" spans="2:32" s="5" customFormat="1" ht="12.95" customHeight="1" x14ac:dyDescent="0.2">
      <c r="B61" s="6">
        <v>51</v>
      </c>
      <c r="C61" s="46" t="s">
        <v>110</v>
      </c>
      <c r="D61" s="46"/>
      <c r="E61" s="46"/>
      <c r="F61" s="46"/>
      <c r="G61" s="46"/>
      <c r="H61" s="46"/>
      <c r="I61" s="46"/>
      <c r="J61" s="46"/>
      <c r="K61" s="47" t="s">
        <v>34</v>
      </c>
      <c r="L61" s="47"/>
      <c r="M61" s="47"/>
      <c r="N61" s="46" t="s">
        <v>111</v>
      </c>
      <c r="O61" s="46"/>
      <c r="P61" s="46"/>
      <c r="Q61" s="46"/>
      <c r="R61" s="46"/>
      <c r="S61" s="46"/>
      <c r="T61" s="46"/>
      <c r="U61" s="46"/>
      <c r="V61" s="7" t="s">
        <v>140</v>
      </c>
      <c r="W61" s="8"/>
      <c r="X61" s="48"/>
      <c r="Y61" s="48"/>
      <c r="Z61" s="9"/>
      <c r="AA61" s="10">
        <v>1</v>
      </c>
      <c r="AB61" s="16">
        <v>229.9</v>
      </c>
      <c r="AC61" s="16">
        <v>191.59</v>
      </c>
      <c r="AD61" s="17">
        <v>38.31</v>
      </c>
      <c r="AE61" s="13">
        <v>1</v>
      </c>
      <c r="AF61" s="14"/>
    </row>
    <row r="62" spans="2:32" s="5" customFormat="1" ht="12.95" customHeight="1" x14ac:dyDescent="0.2">
      <c r="B62" s="6">
        <v>52</v>
      </c>
      <c r="C62" s="46" t="s">
        <v>112</v>
      </c>
      <c r="D62" s="46"/>
      <c r="E62" s="46"/>
      <c r="F62" s="46"/>
      <c r="G62" s="46"/>
      <c r="H62" s="46"/>
      <c r="I62" s="46"/>
      <c r="J62" s="46"/>
      <c r="K62" s="47" t="s">
        <v>82</v>
      </c>
      <c r="L62" s="47"/>
      <c r="M62" s="47"/>
      <c r="N62" s="46" t="s">
        <v>113</v>
      </c>
      <c r="O62" s="46"/>
      <c r="P62" s="46"/>
      <c r="Q62" s="46"/>
      <c r="R62" s="46"/>
      <c r="S62" s="46"/>
      <c r="T62" s="46"/>
      <c r="U62" s="46"/>
      <c r="V62" s="7" t="s">
        <v>140</v>
      </c>
      <c r="W62" s="8"/>
      <c r="X62" s="48"/>
      <c r="Y62" s="48"/>
      <c r="Z62" s="9"/>
      <c r="AA62" s="10">
        <v>1</v>
      </c>
      <c r="AB62" s="16">
        <v>713</v>
      </c>
      <c r="AC62" s="15"/>
      <c r="AD62" s="17">
        <v>713</v>
      </c>
      <c r="AE62" s="9"/>
      <c r="AF62" s="14"/>
    </row>
    <row r="63" spans="2:32" s="5" customFormat="1" ht="12.95" customHeight="1" x14ac:dyDescent="0.2">
      <c r="B63" s="6">
        <v>53</v>
      </c>
      <c r="C63" s="46" t="s">
        <v>114</v>
      </c>
      <c r="D63" s="46"/>
      <c r="E63" s="46"/>
      <c r="F63" s="46"/>
      <c r="G63" s="46"/>
      <c r="H63" s="46"/>
      <c r="I63" s="46"/>
      <c r="J63" s="46"/>
      <c r="K63" s="47" t="s">
        <v>27</v>
      </c>
      <c r="L63" s="47"/>
      <c r="M63" s="47"/>
      <c r="N63" s="46" t="s">
        <v>115</v>
      </c>
      <c r="O63" s="46"/>
      <c r="P63" s="46"/>
      <c r="Q63" s="46"/>
      <c r="R63" s="46"/>
      <c r="S63" s="46"/>
      <c r="T63" s="46"/>
      <c r="U63" s="46"/>
      <c r="V63" s="7" t="s">
        <v>140</v>
      </c>
      <c r="W63" s="8"/>
      <c r="X63" s="48"/>
      <c r="Y63" s="48"/>
      <c r="Z63" s="9"/>
      <c r="AA63" s="10">
        <v>2</v>
      </c>
      <c r="AB63" s="11">
        <v>3800</v>
      </c>
      <c r="AC63" s="16">
        <v>443.24</v>
      </c>
      <c r="AD63" s="12">
        <v>3356.76</v>
      </c>
      <c r="AE63" s="13">
        <v>10</v>
      </c>
      <c r="AF63" s="14"/>
    </row>
    <row r="64" spans="2:32" s="5" customFormat="1" ht="12.95" customHeight="1" x14ac:dyDescent="0.2">
      <c r="B64" s="6"/>
      <c r="C64" s="26"/>
      <c r="D64" s="33"/>
      <c r="E64" s="33"/>
      <c r="F64" s="33"/>
      <c r="G64" s="33"/>
      <c r="H64" s="33"/>
      <c r="I64" s="33"/>
      <c r="J64" s="34"/>
      <c r="K64" s="30"/>
      <c r="L64" s="31"/>
      <c r="M64" s="32"/>
      <c r="N64" s="26"/>
      <c r="O64" s="33"/>
      <c r="P64" s="34"/>
      <c r="Q64" s="26"/>
      <c r="R64" s="33"/>
      <c r="S64" s="34"/>
      <c r="T64" s="26"/>
      <c r="U64" s="34"/>
      <c r="V64" s="27"/>
      <c r="W64" s="29"/>
      <c r="X64" s="28"/>
      <c r="Y64" s="35"/>
      <c r="Z64" s="9"/>
      <c r="AA64" s="37">
        <f>SUM(AA46:AA63)</f>
        <v>240</v>
      </c>
      <c r="AB64" s="38">
        <f t="shared" ref="AB64:AD64" si="2">SUM(AB46:AB63)</f>
        <v>43877.890000000007</v>
      </c>
      <c r="AC64" s="38">
        <f t="shared" si="2"/>
        <v>9218.6700000000019</v>
      </c>
      <c r="AD64" s="38">
        <f t="shared" si="2"/>
        <v>34659.22</v>
      </c>
      <c r="AE64" s="13"/>
      <c r="AF64" s="14"/>
    </row>
    <row r="65" spans="2:32" s="5" customFormat="1" ht="12.95" customHeight="1" x14ac:dyDescent="0.2">
      <c r="B65" s="6"/>
      <c r="C65" s="57" t="s">
        <v>144</v>
      </c>
      <c r="D65" s="58"/>
      <c r="E65" s="58"/>
      <c r="F65" s="58"/>
      <c r="G65" s="58"/>
      <c r="H65" s="58"/>
      <c r="I65" s="58"/>
      <c r="J65" s="59"/>
      <c r="K65" s="41"/>
      <c r="L65" s="42"/>
      <c r="M65" s="43"/>
      <c r="N65" s="41"/>
      <c r="O65" s="42"/>
      <c r="P65" s="43"/>
      <c r="Q65" s="41"/>
      <c r="R65" s="42"/>
      <c r="S65" s="43"/>
      <c r="T65" s="41"/>
      <c r="U65" s="43"/>
      <c r="V65" s="7"/>
      <c r="W65" s="15"/>
      <c r="X65" s="41"/>
      <c r="Y65" s="43"/>
      <c r="Z65" s="9"/>
      <c r="AA65" s="10"/>
      <c r="AB65" s="12"/>
      <c r="AC65" s="17"/>
      <c r="AD65" s="12"/>
      <c r="AE65" s="13"/>
      <c r="AF65" s="14"/>
    </row>
    <row r="66" spans="2:32" s="5" customFormat="1" ht="12.95" customHeight="1" x14ac:dyDescent="0.2">
      <c r="B66" s="6">
        <v>54</v>
      </c>
      <c r="C66" s="46" t="s">
        <v>116</v>
      </c>
      <c r="D66" s="46"/>
      <c r="E66" s="46"/>
      <c r="F66" s="46"/>
      <c r="G66" s="46"/>
      <c r="H66" s="46"/>
      <c r="I66" s="46"/>
      <c r="J66" s="46"/>
      <c r="K66" s="56">
        <v>43607</v>
      </c>
      <c r="L66" s="47"/>
      <c r="M66" s="47"/>
      <c r="N66" s="46" t="s">
        <v>117</v>
      </c>
      <c r="O66" s="46"/>
      <c r="P66" s="46"/>
      <c r="Q66" s="46"/>
      <c r="R66" s="46"/>
      <c r="S66" s="46"/>
      <c r="T66" s="46"/>
      <c r="U66" s="46"/>
      <c r="V66" s="7" t="s">
        <v>140</v>
      </c>
      <c r="W66" s="8"/>
      <c r="X66" s="48"/>
      <c r="Y66" s="48"/>
      <c r="Z66" s="9"/>
      <c r="AA66" s="10">
        <v>5</v>
      </c>
      <c r="AB66" s="11">
        <v>5790</v>
      </c>
      <c r="AC66" s="15"/>
      <c r="AD66" s="12">
        <v>5790</v>
      </c>
      <c r="AE66" s="9"/>
      <c r="AF66" s="14"/>
    </row>
    <row r="67" spans="2:32" s="5" customFormat="1" ht="23.1" customHeight="1" x14ac:dyDescent="0.2">
      <c r="B67" s="6">
        <v>55</v>
      </c>
      <c r="C67" s="46" t="s">
        <v>118</v>
      </c>
      <c r="D67" s="46"/>
      <c r="E67" s="46"/>
      <c r="F67" s="46"/>
      <c r="G67" s="46"/>
      <c r="H67" s="46"/>
      <c r="I67" s="46"/>
      <c r="J67" s="46"/>
      <c r="K67" s="47" t="s">
        <v>27</v>
      </c>
      <c r="L67" s="47"/>
      <c r="M67" s="47"/>
      <c r="N67" s="46" t="s">
        <v>119</v>
      </c>
      <c r="O67" s="46"/>
      <c r="P67" s="46"/>
      <c r="Q67" s="46"/>
      <c r="R67" s="46"/>
      <c r="S67" s="46"/>
      <c r="T67" s="46"/>
      <c r="U67" s="46"/>
      <c r="V67" s="7" t="s">
        <v>140</v>
      </c>
      <c r="W67" s="8"/>
      <c r="X67" s="48"/>
      <c r="Y67" s="48"/>
      <c r="Z67" s="9"/>
      <c r="AA67" s="10">
        <v>1</v>
      </c>
      <c r="AB67" s="11">
        <v>23650</v>
      </c>
      <c r="AC67" s="11">
        <v>4729.92</v>
      </c>
      <c r="AD67" s="12">
        <v>18920.080000000002</v>
      </c>
      <c r="AE67" s="13">
        <v>10</v>
      </c>
      <c r="AF67" s="14"/>
    </row>
    <row r="68" spans="2:32" s="5" customFormat="1" ht="12.95" customHeight="1" x14ac:dyDescent="0.2">
      <c r="B68" s="6">
        <v>56</v>
      </c>
      <c r="C68" s="46" t="s">
        <v>120</v>
      </c>
      <c r="D68" s="46"/>
      <c r="E68" s="46"/>
      <c r="F68" s="46"/>
      <c r="G68" s="46"/>
      <c r="H68" s="46"/>
      <c r="I68" s="46"/>
      <c r="J68" s="46"/>
      <c r="K68" s="47" t="s">
        <v>82</v>
      </c>
      <c r="L68" s="47"/>
      <c r="M68" s="47"/>
      <c r="N68" s="46" t="s">
        <v>121</v>
      </c>
      <c r="O68" s="46"/>
      <c r="P68" s="46"/>
      <c r="Q68" s="46"/>
      <c r="R68" s="46"/>
      <c r="S68" s="46"/>
      <c r="T68" s="46"/>
      <c r="U68" s="46"/>
      <c r="V68" s="7" t="s">
        <v>140</v>
      </c>
      <c r="W68" s="8"/>
      <c r="X68" s="48"/>
      <c r="Y68" s="48"/>
      <c r="Z68" s="9"/>
      <c r="AA68" s="10">
        <v>2</v>
      </c>
      <c r="AB68" s="11">
        <v>1472</v>
      </c>
      <c r="AC68" s="15"/>
      <c r="AD68" s="12">
        <v>1472</v>
      </c>
      <c r="AE68" s="9"/>
      <c r="AF68" s="14"/>
    </row>
    <row r="69" spans="2:32" s="5" customFormat="1" ht="12.95" customHeight="1" x14ac:dyDescent="0.2">
      <c r="B69" s="6">
        <v>57</v>
      </c>
      <c r="C69" s="46" t="s">
        <v>122</v>
      </c>
      <c r="D69" s="46"/>
      <c r="E69" s="46"/>
      <c r="F69" s="46"/>
      <c r="G69" s="46"/>
      <c r="H69" s="46"/>
      <c r="I69" s="46"/>
      <c r="J69" s="46"/>
      <c r="K69" s="47" t="s">
        <v>34</v>
      </c>
      <c r="L69" s="47"/>
      <c r="M69" s="47"/>
      <c r="N69" s="46" t="s">
        <v>123</v>
      </c>
      <c r="O69" s="46"/>
      <c r="P69" s="46"/>
      <c r="Q69" s="46"/>
      <c r="R69" s="46"/>
      <c r="S69" s="46"/>
      <c r="T69" s="46"/>
      <c r="U69" s="46"/>
      <c r="V69" s="7" t="s">
        <v>140</v>
      </c>
      <c r="W69" s="8"/>
      <c r="X69" s="48"/>
      <c r="Y69" s="48"/>
      <c r="Z69" s="9"/>
      <c r="AA69" s="10">
        <v>1</v>
      </c>
      <c r="AB69" s="16">
        <v>96.9</v>
      </c>
      <c r="AC69" s="16">
        <v>48.45</v>
      </c>
      <c r="AD69" s="17">
        <v>48.45</v>
      </c>
      <c r="AE69" s="9"/>
      <c r="AF69" s="14"/>
    </row>
    <row r="70" spans="2:32" s="5" customFormat="1" ht="12.95" customHeight="1" x14ac:dyDescent="0.2">
      <c r="B70" s="6">
        <v>58</v>
      </c>
      <c r="C70" s="46" t="s">
        <v>124</v>
      </c>
      <c r="D70" s="46"/>
      <c r="E70" s="46"/>
      <c r="F70" s="46"/>
      <c r="G70" s="46"/>
      <c r="H70" s="46"/>
      <c r="I70" s="46"/>
      <c r="J70" s="46"/>
      <c r="K70" s="47" t="s">
        <v>125</v>
      </c>
      <c r="L70" s="47"/>
      <c r="M70" s="47"/>
      <c r="N70" s="46" t="s">
        <v>126</v>
      </c>
      <c r="O70" s="46"/>
      <c r="P70" s="46"/>
      <c r="Q70" s="46"/>
      <c r="R70" s="46"/>
      <c r="S70" s="46"/>
      <c r="T70" s="46"/>
      <c r="U70" s="46"/>
      <c r="V70" s="7" t="s">
        <v>140</v>
      </c>
      <c r="W70" s="8"/>
      <c r="X70" s="48"/>
      <c r="Y70" s="48"/>
      <c r="Z70" s="9"/>
      <c r="AA70" s="10">
        <v>3</v>
      </c>
      <c r="AB70" s="11">
        <v>1320</v>
      </c>
      <c r="AC70" s="15"/>
      <c r="AD70" s="12">
        <v>1320</v>
      </c>
      <c r="AE70" s="9"/>
      <c r="AF70" s="14"/>
    </row>
    <row r="71" spans="2:32" s="5" customFormat="1" ht="12.95" customHeight="1" x14ac:dyDescent="0.2">
      <c r="B71" s="6">
        <v>59</v>
      </c>
      <c r="C71" s="46" t="s">
        <v>127</v>
      </c>
      <c r="D71" s="46"/>
      <c r="E71" s="46"/>
      <c r="F71" s="46"/>
      <c r="G71" s="46"/>
      <c r="H71" s="46"/>
      <c r="I71" s="46"/>
      <c r="J71" s="46"/>
      <c r="K71" s="47" t="s">
        <v>128</v>
      </c>
      <c r="L71" s="47"/>
      <c r="M71" s="47"/>
      <c r="N71" s="46" t="s">
        <v>129</v>
      </c>
      <c r="O71" s="46"/>
      <c r="P71" s="46"/>
      <c r="Q71" s="46"/>
      <c r="R71" s="46"/>
      <c r="S71" s="46"/>
      <c r="T71" s="46"/>
      <c r="U71" s="46"/>
      <c r="V71" s="7" t="s">
        <v>140</v>
      </c>
      <c r="W71" s="8"/>
      <c r="X71" s="48"/>
      <c r="Y71" s="48"/>
      <c r="Z71" s="9"/>
      <c r="AA71" s="10">
        <v>3</v>
      </c>
      <c r="AB71" s="16">
        <v>159</v>
      </c>
      <c r="AC71" s="15"/>
      <c r="AD71" s="17">
        <v>159</v>
      </c>
      <c r="AE71" s="9"/>
      <c r="AF71" s="14"/>
    </row>
    <row r="72" spans="2:32" s="5" customFormat="1" ht="12.95" customHeight="1" x14ac:dyDescent="0.2">
      <c r="B72" s="6">
        <v>60</v>
      </c>
      <c r="C72" s="46" t="s">
        <v>130</v>
      </c>
      <c r="D72" s="46"/>
      <c r="E72" s="46"/>
      <c r="F72" s="46"/>
      <c r="G72" s="46"/>
      <c r="H72" s="46"/>
      <c r="I72" s="46"/>
      <c r="J72" s="46"/>
      <c r="K72" s="47" t="s">
        <v>131</v>
      </c>
      <c r="L72" s="47"/>
      <c r="M72" s="47"/>
      <c r="N72" s="46" t="s">
        <v>132</v>
      </c>
      <c r="O72" s="46"/>
      <c r="P72" s="46"/>
      <c r="Q72" s="46"/>
      <c r="R72" s="46"/>
      <c r="S72" s="46"/>
      <c r="T72" s="46"/>
      <c r="U72" s="46"/>
      <c r="V72" s="7" t="s">
        <v>140</v>
      </c>
      <c r="W72" s="8"/>
      <c r="X72" s="48"/>
      <c r="Y72" s="48"/>
      <c r="Z72" s="9"/>
      <c r="AA72" s="10">
        <v>1</v>
      </c>
      <c r="AB72" s="16">
        <v>416</v>
      </c>
      <c r="AC72" s="15"/>
      <c r="AD72" s="17">
        <v>416</v>
      </c>
      <c r="AE72" s="9"/>
      <c r="AF72" s="14"/>
    </row>
    <row r="73" spans="2:32" s="5" customFormat="1" ht="12.95" customHeight="1" x14ac:dyDescent="0.2">
      <c r="B73" s="6">
        <v>61</v>
      </c>
      <c r="C73" s="46" t="s">
        <v>133</v>
      </c>
      <c r="D73" s="46"/>
      <c r="E73" s="46"/>
      <c r="F73" s="46"/>
      <c r="G73" s="46"/>
      <c r="H73" s="46"/>
      <c r="I73" s="46"/>
      <c r="J73" s="46"/>
      <c r="K73" s="47" t="s">
        <v>27</v>
      </c>
      <c r="L73" s="47"/>
      <c r="M73" s="47"/>
      <c r="N73" s="46" t="s">
        <v>134</v>
      </c>
      <c r="O73" s="46"/>
      <c r="P73" s="46"/>
      <c r="Q73" s="46"/>
      <c r="R73" s="46"/>
      <c r="S73" s="46"/>
      <c r="T73" s="46"/>
      <c r="U73" s="46"/>
      <c r="V73" s="7" t="s">
        <v>140</v>
      </c>
      <c r="W73" s="8"/>
      <c r="X73" s="48"/>
      <c r="Y73" s="48"/>
      <c r="Z73" s="9"/>
      <c r="AA73" s="10">
        <v>2</v>
      </c>
      <c r="AB73" s="16">
        <v>880</v>
      </c>
      <c r="AC73" s="16">
        <v>205.24</v>
      </c>
      <c r="AD73" s="17">
        <v>674.76</v>
      </c>
      <c r="AE73" s="13">
        <v>5</v>
      </c>
      <c r="AF73" s="14"/>
    </row>
    <row r="74" spans="2:32" s="5" customFormat="1" ht="12.95" customHeight="1" x14ac:dyDescent="0.2">
      <c r="B74" s="6">
        <v>62</v>
      </c>
      <c r="C74" s="49" t="s">
        <v>139</v>
      </c>
      <c r="D74" s="50"/>
      <c r="E74" s="50"/>
      <c r="F74" s="50"/>
      <c r="G74" s="50"/>
      <c r="H74" s="50"/>
      <c r="I74" s="50"/>
      <c r="J74" s="51"/>
      <c r="K74" s="52">
        <v>43132</v>
      </c>
      <c r="L74" s="53"/>
      <c r="M74" s="54"/>
      <c r="N74" s="46">
        <v>1113100755</v>
      </c>
      <c r="O74" s="46"/>
      <c r="P74" s="46"/>
      <c r="Q74" s="49"/>
      <c r="R74" s="53"/>
      <c r="S74" s="54"/>
      <c r="T74" s="49"/>
      <c r="U74" s="54"/>
      <c r="V74" s="7" t="s">
        <v>140</v>
      </c>
      <c r="W74" s="15"/>
      <c r="X74" s="55"/>
      <c r="Y74" s="54"/>
      <c r="Z74" s="9"/>
      <c r="AA74" s="10">
        <v>1</v>
      </c>
      <c r="AB74" s="17">
        <v>1125</v>
      </c>
      <c r="AC74" s="17"/>
      <c r="AD74" s="17">
        <v>1125</v>
      </c>
      <c r="AE74" s="13"/>
      <c r="AF74" s="14"/>
    </row>
    <row r="75" spans="2:32" s="5" customFormat="1" ht="12.95" customHeight="1" x14ac:dyDescent="0.2">
      <c r="B75" s="6">
        <v>63</v>
      </c>
      <c r="C75" s="46" t="s">
        <v>135</v>
      </c>
      <c r="D75" s="46"/>
      <c r="E75" s="46"/>
      <c r="F75" s="46"/>
      <c r="G75" s="46"/>
      <c r="H75" s="46"/>
      <c r="I75" s="46"/>
      <c r="J75" s="46"/>
      <c r="K75" s="47" t="s">
        <v>82</v>
      </c>
      <c r="L75" s="47"/>
      <c r="M75" s="47"/>
      <c r="N75" s="46" t="s">
        <v>136</v>
      </c>
      <c r="O75" s="46"/>
      <c r="P75" s="46"/>
      <c r="Q75" s="46"/>
      <c r="R75" s="46"/>
      <c r="S75" s="46"/>
      <c r="T75" s="46"/>
      <c r="U75" s="46"/>
      <c r="V75" s="7" t="s">
        <v>140</v>
      </c>
      <c r="W75" s="8"/>
      <c r="X75" s="48"/>
      <c r="Y75" s="48"/>
      <c r="Z75" s="9"/>
      <c r="AA75" s="10">
        <v>2</v>
      </c>
      <c r="AB75" s="11">
        <v>9402</v>
      </c>
      <c r="AC75" s="15">
        <v>2371.04</v>
      </c>
      <c r="AD75" s="12">
        <f>AB75-AC75</f>
        <v>7030.96</v>
      </c>
      <c r="AE75" s="9"/>
      <c r="AF75" s="14"/>
    </row>
    <row r="76" spans="2:32" s="5" customFormat="1" ht="12.95" customHeight="1" x14ac:dyDescent="0.2">
      <c r="B76" s="6"/>
      <c r="C76" s="41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3"/>
      <c r="V76" s="26"/>
      <c r="W76" s="29"/>
      <c r="X76" s="29"/>
      <c r="Y76" s="29"/>
      <c r="Z76" s="36"/>
      <c r="AA76" s="37">
        <f>SUM(AA66:AA75)</f>
        <v>21</v>
      </c>
      <c r="AB76" s="38">
        <f t="shared" ref="AB76:AD76" si="3">SUM(AB66:AB75)</f>
        <v>44310.9</v>
      </c>
      <c r="AC76" s="38">
        <f t="shared" si="3"/>
        <v>7354.65</v>
      </c>
      <c r="AD76" s="38">
        <f t="shared" si="3"/>
        <v>36956.25</v>
      </c>
      <c r="AE76" s="36"/>
      <c r="AF76" s="14"/>
    </row>
    <row r="77" spans="2:32" s="5" customFormat="1" ht="23.1" customHeight="1" x14ac:dyDescent="0.2">
      <c r="B77" s="18" t="s">
        <v>137</v>
      </c>
      <c r="C77" s="44" t="s">
        <v>138</v>
      </c>
      <c r="D77" s="44"/>
      <c r="E77" s="44"/>
      <c r="F77" s="44"/>
      <c r="G77" s="44"/>
      <c r="H77" s="44"/>
      <c r="I77" s="44"/>
      <c r="J77" s="44"/>
      <c r="K77" s="44" t="s">
        <v>138</v>
      </c>
      <c r="L77" s="44"/>
      <c r="M77" s="44"/>
      <c r="N77" s="44" t="s">
        <v>138</v>
      </c>
      <c r="O77" s="44"/>
      <c r="P77" s="44"/>
      <c r="Q77" s="44" t="s">
        <v>138</v>
      </c>
      <c r="R77" s="44"/>
      <c r="S77" s="44"/>
      <c r="T77" s="44" t="s">
        <v>138</v>
      </c>
      <c r="U77" s="44"/>
      <c r="V77" s="19" t="s">
        <v>138</v>
      </c>
      <c r="W77" s="20"/>
      <c r="X77" s="45"/>
      <c r="Y77" s="45"/>
      <c r="Z77" s="19"/>
      <c r="AA77" s="21">
        <v>308</v>
      </c>
      <c r="AB77" s="22">
        <v>592150.81000000006</v>
      </c>
      <c r="AC77" s="22">
        <v>68897.52</v>
      </c>
      <c r="AD77" s="23">
        <v>523253.29</v>
      </c>
      <c r="AE77" s="19"/>
      <c r="AF77" s="3" t="s">
        <v>138</v>
      </c>
    </row>
    <row r="78" spans="2:32" s="2" customFormat="1" ht="15" customHeight="1" x14ac:dyDescent="0.25">
      <c r="AA78" s="39"/>
      <c r="AB78" s="39"/>
      <c r="AC78" s="39"/>
      <c r="AD78" s="39"/>
    </row>
    <row r="80" spans="2:32" ht="11.45" customHeight="1" x14ac:dyDescent="0.2">
      <c r="AB80" s="40"/>
    </row>
  </sheetData>
  <mergeCells count="434">
    <mergeCell ref="B2:B4"/>
    <mergeCell ref="C2:J4"/>
    <mergeCell ref="K2:M4"/>
    <mergeCell ref="N2:U2"/>
    <mergeCell ref="V2:V4"/>
    <mergeCell ref="W2:Y2"/>
    <mergeCell ref="Z2:Z4"/>
    <mergeCell ref="AA2:AE2"/>
    <mergeCell ref="AF2:AF4"/>
    <mergeCell ref="N3:P4"/>
    <mergeCell ref="Q3:S4"/>
    <mergeCell ref="T3:U4"/>
    <mergeCell ref="W3:W4"/>
    <mergeCell ref="X3:Y4"/>
    <mergeCell ref="AA3:AA4"/>
    <mergeCell ref="AB3:AB4"/>
    <mergeCell ref="AC3:AC4"/>
    <mergeCell ref="AD3:AD4"/>
    <mergeCell ref="AE3:AE4"/>
    <mergeCell ref="C5:J5"/>
    <mergeCell ref="K5:M5"/>
    <mergeCell ref="N5:P5"/>
    <mergeCell ref="Q5:S5"/>
    <mergeCell ref="T5:U5"/>
    <mergeCell ref="X5:Y5"/>
    <mergeCell ref="C7:J7"/>
    <mergeCell ref="K7:M7"/>
    <mergeCell ref="N7:P7"/>
    <mergeCell ref="Q7:S7"/>
    <mergeCell ref="T7:U7"/>
    <mergeCell ref="X7:Y7"/>
    <mergeCell ref="C6:J6"/>
    <mergeCell ref="X6:Y6"/>
    <mergeCell ref="T6:U6"/>
    <mergeCell ref="Q6:S6"/>
    <mergeCell ref="N6:P6"/>
    <mergeCell ref="K6:M6"/>
    <mergeCell ref="C8:J8"/>
    <mergeCell ref="K8:M8"/>
    <mergeCell ref="N8:P8"/>
    <mergeCell ref="Q8:S8"/>
    <mergeCell ref="T8:U8"/>
    <mergeCell ref="X8:Y8"/>
    <mergeCell ref="C9:J9"/>
    <mergeCell ref="K9:M9"/>
    <mergeCell ref="N9:P9"/>
    <mergeCell ref="Q9:S9"/>
    <mergeCell ref="T9:U9"/>
    <mergeCell ref="X9:Y9"/>
    <mergeCell ref="C10:J10"/>
    <mergeCell ref="K10:M10"/>
    <mergeCell ref="N10:P10"/>
    <mergeCell ref="Q10:S10"/>
    <mergeCell ref="T10:U10"/>
    <mergeCell ref="X10:Y10"/>
    <mergeCell ref="C13:J13"/>
    <mergeCell ref="K13:M13"/>
    <mergeCell ref="N13:P13"/>
    <mergeCell ref="Q13:S13"/>
    <mergeCell ref="T13:U13"/>
    <mergeCell ref="X13:Y13"/>
    <mergeCell ref="C12:J12"/>
    <mergeCell ref="K12:M12"/>
    <mergeCell ref="N12:P12"/>
    <mergeCell ref="Q12:S12"/>
    <mergeCell ref="T12:U12"/>
    <mergeCell ref="X12:Y12"/>
    <mergeCell ref="C14:J14"/>
    <mergeCell ref="K14:M14"/>
    <mergeCell ref="N14:P14"/>
    <mergeCell ref="Q14:S14"/>
    <mergeCell ref="T14:U14"/>
    <mergeCell ref="X14:Y14"/>
    <mergeCell ref="C15:J15"/>
    <mergeCell ref="K15:M15"/>
    <mergeCell ref="N15:P15"/>
    <mergeCell ref="Q15:S15"/>
    <mergeCell ref="T15:U15"/>
    <mergeCell ref="X15:Y15"/>
    <mergeCell ref="C16:J16"/>
    <mergeCell ref="K16:M16"/>
    <mergeCell ref="N16:P16"/>
    <mergeCell ref="Q16:S16"/>
    <mergeCell ref="T16:U16"/>
    <mergeCell ref="X16:Y16"/>
    <mergeCell ref="C17:J17"/>
    <mergeCell ref="K17:M17"/>
    <mergeCell ref="N17:P17"/>
    <mergeCell ref="Q17:S17"/>
    <mergeCell ref="T17:U17"/>
    <mergeCell ref="X17:Y17"/>
    <mergeCell ref="C18:J18"/>
    <mergeCell ref="K18:M18"/>
    <mergeCell ref="N18:P18"/>
    <mergeCell ref="Q18:S18"/>
    <mergeCell ref="T18:U18"/>
    <mergeCell ref="X18:Y18"/>
    <mergeCell ref="C19:J19"/>
    <mergeCell ref="K19:M19"/>
    <mergeCell ref="N19:P19"/>
    <mergeCell ref="Q19:S19"/>
    <mergeCell ref="T19:U19"/>
    <mergeCell ref="X19:Y19"/>
    <mergeCell ref="C20:J20"/>
    <mergeCell ref="K20:M20"/>
    <mergeCell ref="N20:P20"/>
    <mergeCell ref="Q20:S20"/>
    <mergeCell ref="T20:U20"/>
    <mergeCell ref="X20:Y20"/>
    <mergeCell ref="C21:J21"/>
    <mergeCell ref="K21:M21"/>
    <mergeCell ref="N21:P21"/>
    <mergeCell ref="Q21:S21"/>
    <mergeCell ref="T21:U21"/>
    <mergeCell ref="X21:Y21"/>
    <mergeCell ref="C22:J22"/>
    <mergeCell ref="K22:M22"/>
    <mergeCell ref="N22:P22"/>
    <mergeCell ref="Q22:S22"/>
    <mergeCell ref="T22:U22"/>
    <mergeCell ref="X22:Y22"/>
    <mergeCell ref="C23:J23"/>
    <mergeCell ref="K23:M23"/>
    <mergeCell ref="N23:P23"/>
    <mergeCell ref="Q23:S23"/>
    <mergeCell ref="T23:U23"/>
    <mergeCell ref="X23:Y23"/>
    <mergeCell ref="C24:J24"/>
    <mergeCell ref="K24:M24"/>
    <mergeCell ref="N24:P24"/>
    <mergeCell ref="Q24:S24"/>
    <mergeCell ref="T24:U24"/>
    <mergeCell ref="X24:Y24"/>
    <mergeCell ref="C25:J25"/>
    <mergeCell ref="K25:M25"/>
    <mergeCell ref="N25:P25"/>
    <mergeCell ref="Q25:S25"/>
    <mergeCell ref="T25:U25"/>
    <mergeCell ref="X25:Y25"/>
    <mergeCell ref="C26:J26"/>
    <mergeCell ref="K26:M26"/>
    <mergeCell ref="N26:P26"/>
    <mergeCell ref="Q26:S26"/>
    <mergeCell ref="T26:U26"/>
    <mergeCell ref="X26:Y26"/>
    <mergeCell ref="C27:J27"/>
    <mergeCell ref="K27:M27"/>
    <mergeCell ref="N27:P27"/>
    <mergeCell ref="Q27:S27"/>
    <mergeCell ref="T27:U27"/>
    <mergeCell ref="X27:Y27"/>
    <mergeCell ref="C28:J28"/>
    <mergeCell ref="K28:M28"/>
    <mergeCell ref="N28:P28"/>
    <mergeCell ref="Q28:S28"/>
    <mergeCell ref="T28:U28"/>
    <mergeCell ref="X28:Y28"/>
    <mergeCell ref="C29:J29"/>
    <mergeCell ref="K29:M29"/>
    <mergeCell ref="N29:P29"/>
    <mergeCell ref="Q29:S29"/>
    <mergeCell ref="T29:U29"/>
    <mergeCell ref="X29:Y29"/>
    <mergeCell ref="C30:J30"/>
    <mergeCell ref="K30:M30"/>
    <mergeCell ref="N30:P30"/>
    <mergeCell ref="Q30:S30"/>
    <mergeCell ref="T30:U30"/>
    <mergeCell ref="X30:Y30"/>
    <mergeCell ref="C31:J31"/>
    <mergeCell ref="K31:M31"/>
    <mergeCell ref="N31:P31"/>
    <mergeCell ref="Q31:S31"/>
    <mergeCell ref="T31:U31"/>
    <mergeCell ref="X31:Y31"/>
    <mergeCell ref="C32:J32"/>
    <mergeCell ref="K32:M32"/>
    <mergeCell ref="N32:P32"/>
    <mergeCell ref="Q32:S32"/>
    <mergeCell ref="T32:U32"/>
    <mergeCell ref="X32:Y32"/>
    <mergeCell ref="C33:J33"/>
    <mergeCell ref="K33:M33"/>
    <mergeCell ref="N33:P33"/>
    <mergeCell ref="Q33:S33"/>
    <mergeCell ref="T33:U33"/>
    <mergeCell ref="X33:Y33"/>
    <mergeCell ref="C34:J34"/>
    <mergeCell ref="K34:M34"/>
    <mergeCell ref="N34:P34"/>
    <mergeCell ref="Q34:S34"/>
    <mergeCell ref="T34:U34"/>
    <mergeCell ref="X34:Y34"/>
    <mergeCell ref="C35:J35"/>
    <mergeCell ref="K35:M35"/>
    <mergeCell ref="N35:P35"/>
    <mergeCell ref="Q35:S35"/>
    <mergeCell ref="T35:U35"/>
    <mergeCell ref="X35:Y35"/>
    <mergeCell ref="C36:J36"/>
    <mergeCell ref="K36:M36"/>
    <mergeCell ref="N36:P36"/>
    <mergeCell ref="Q36:S36"/>
    <mergeCell ref="T36:U36"/>
    <mergeCell ref="X36:Y36"/>
    <mergeCell ref="C37:J37"/>
    <mergeCell ref="K37:M37"/>
    <mergeCell ref="N37:P37"/>
    <mergeCell ref="Q37:S37"/>
    <mergeCell ref="T37:U37"/>
    <mergeCell ref="X37:Y37"/>
    <mergeCell ref="C38:J38"/>
    <mergeCell ref="K38:M38"/>
    <mergeCell ref="N38:P38"/>
    <mergeCell ref="Q38:S38"/>
    <mergeCell ref="T38:U38"/>
    <mergeCell ref="X38:Y38"/>
    <mergeCell ref="C39:J39"/>
    <mergeCell ref="K39:M39"/>
    <mergeCell ref="N39:P39"/>
    <mergeCell ref="Q39:S39"/>
    <mergeCell ref="T39:U39"/>
    <mergeCell ref="X39:Y39"/>
    <mergeCell ref="C40:J40"/>
    <mergeCell ref="K40:M40"/>
    <mergeCell ref="N40:P40"/>
    <mergeCell ref="Q40:S40"/>
    <mergeCell ref="T40:U40"/>
    <mergeCell ref="X40:Y40"/>
    <mergeCell ref="C41:J41"/>
    <mergeCell ref="K41:M41"/>
    <mergeCell ref="N41:P41"/>
    <mergeCell ref="Q41:S41"/>
    <mergeCell ref="T41:U41"/>
    <mergeCell ref="X41:Y41"/>
    <mergeCell ref="C42:J42"/>
    <mergeCell ref="K42:M42"/>
    <mergeCell ref="N42:P42"/>
    <mergeCell ref="Q42:S42"/>
    <mergeCell ref="T42:U42"/>
    <mergeCell ref="X42:Y42"/>
    <mergeCell ref="C43:J43"/>
    <mergeCell ref="K43:M43"/>
    <mergeCell ref="N43:P43"/>
    <mergeCell ref="Q43:S43"/>
    <mergeCell ref="T43:U43"/>
    <mergeCell ref="X43:Y43"/>
    <mergeCell ref="C48:J48"/>
    <mergeCell ref="K48:M48"/>
    <mergeCell ref="N48:P48"/>
    <mergeCell ref="Q48:S48"/>
    <mergeCell ref="T48:U48"/>
    <mergeCell ref="X48:Y48"/>
    <mergeCell ref="C45:J45"/>
    <mergeCell ref="K45:M45"/>
    <mergeCell ref="N45:P45"/>
    <mergeCell ref="Q45:S45"/>
    <mergeCell ref="T45:U45"/>
    <mergeCell ref="X45:Y45"/>
    <mergeCell ref="C46:J46"/>
    <mergeCell ref="K46:M46"/>
    <mergeCell ref="N46:P46"/>
    <mergeCell ref="Q46:S46"/>
    <mergeCell ref="T46:U46"/>
    <mergeCell ref="X46:Y46"/>
    <mergeCell ref="C47:J47"/>
    <mergeCell ref="K47:M47"/>
    <mergeCell ref="N47:P47"/>
    <mergeCell ref="Q47:S47"/>
    <mergeCell ref="T47:U47"/>
    <mergeCell ref="X47:Y47"/>
    <mergeCell ref="C49:J49"/>
    <mergeCell ref="K49:M49"/>
    <mergeCell ref="N49:P49"/>
    <mergeCell ref="Q49:S49"/>
    <mergeCell ref="T49:U49"/>
    <mergeCell ref="X49:Y49"/>
    <mergeCell ref="C50:J50"/>
    <mergeCell ref="K50:M50"/>
    <mergeCell ref="N50:P50"/>
    <mergeCell ref="Q50:S50"/>
    <mergeCell ref="T50:U50"/>
    <mergeCell ref="X50:Y50"/>
    <mergeCell ref="C51:J51"/>
    <mergeCell ref="K51:M51"/>
    <mergeCell ref="N51:P51"/>
    <mergeCell ref="Q51:S51"/>
    <mergeCell ref="T51:U51"/>
    <mergeCell ref="X51:Y51"/>
    <mergeCell ref="C52:J52"/>
    <mergeCell ref="K52:M52"/>
    <mergeCell ref="N52:P52"/>
    <mergeCell ref="Q52:S52"/>
    <mergeCell ref="T52:U52"/>
    <mergeCell ref="X52:Y52"/>
    <mergeCell ref="C53:J53"/>
    <mergeCell ref="K53:M53"/>
    <mergeCell ref="N53:P53"/>
    <mergeCell ref="Q53:S53"/>
    <mergeCell ref="T53:U53"/>
    <mergeCell ref="X53:Y53"/>
    <mergeCell ref="C54:J54"/>
    <mergeCell ref="K54:M54"/>
    <mergeCell ref="N54:P54"/>
    <mergeCell ref="Q54:S54"/>
    <mergeCell ref="T54:U54"/>
    <mergeCell ref="X54:Y54"/>
    <mergeCell ref="C55:J55"/>
    <mergeCell ref="K55:M55"/>
    <mergeCell ref="N55:P55"/>
    <mergeCell ref="Q55:S55"/>
    <mergeCell ref="T55:U55"/>
    <mergeCell ref="X55:Y55"/>
    <mergeCell ref="C56:J56"/>
    <mergeCell ref="K56:M56"/>
    <mergeCell ref="N56:P56"/>
    <mergeCell ref="Q56:S56"/>
    <mergeCell ref="T56:U56"/>
    <mergeCell ref="X56:Y56"/>
    <mergeCell ref="C57:J57"/>
    <mergeCell ref="K57:M57"/>
    <mergeCell ref="N57:P57"/>
    <mergeCell ref="Q57:S57"/>
    <mergeCell ref="T57:U57"/>
    <mergeCell ref="X57:Y57"/>
    <mergeCell ref="C58:J58"/>
    <mergeCell ref="K58:M58"/>
    <mergeCell ref="N58:P58"/>
    <mergeCell ref="Q58:S58"/>
    <mergeCell ref="T58:U58"/>
    <mergeCell ref="X58:Y58"/>
    <mergeCell ref="C59:J59"/>
    <mergeCell ref="K59:M59"/>
    <mergeCell ref="N59:P59"/>
    <mergeCell ref="Q59:S59"/>
    <mergeCell ref="T59:U59"/>
    <mergeCell ref="X59:Y59"/>
    <mergeCell ref="C60:J60"/>
    <mergeCell ref="K60:M60"/>
    <mergeCell ref="N60:P60"/>
    <mergeCell ref="Q60:S60"/>
    <mergeCell ref="T60:U60"/>
    <mergeCell ref="X60:Y60"/>
    <mergeCell ref="C61:J61"/>
    <mergeCell ref="K61:M61"/>
    <mergeCell ref="N61:P61"/>
    <mergeCell ref="Q61:S61"/>
    <mergeCell ref="T61:U61"/>
    <mergeCell ref="X61:Y61"/>
    <mergeCell ref="C62:J62"/>
    <mergeCell ref="K62:M62"/>
    <mergeCell ref="N62:P62"/>
    <mergeCell ref="Q62:S62"/>
    <mergeCell ref="T62:U62"/>
    <mergeCell ref="X62:Y62"/>
    <mergeCell ref="C63:J63"/>
    <mergeCell ref="K63:M63"/>
    <mergeCell ref="N63:P63"/>
    <mergeCell ref="Q63:S63"/>
    <mergeCell ref="T63:U63"/>
    <mergeCell ref="X63:Y63"/>
    <mergeCell ref="C66:J66"/>
    <mergeCell ref="K66:M66"/>
    <mergeCell ref="N66:P66"/>
    <mergeCell ref="Q66:S66"/>
    <mergeCell ref="T66:U66"/>
    <mergeCell ref="X66:Y66"/>
    <mergeCell ref="C65:J65"/>
    <mergeCell ref="K65:M65"/>
    <mergeCell ref="N65:P65"/>
    <mergeCell ref="Q65:S65"/>
    <mergeCell ref="T65:U65"/>
    <mergeCell ref="X65:Y65"/>
    <mergeCell ref="C67:J67"/>
    <mergeCell ref="K67:M67"/>
    <mergeCell ref="N67:P67"/>
    <mergeCell ref="Q67:S67"/>
    <mergeCell ref="T67:U67"/>
    <mergeCell ref="X67:Y67"/>
    <mergeCell ref="C68:J68"/>
    <mergeCell ref="K68:M68"/>
    <mergeCell ref="N68:P68"/>
    <mergeCell ref="Q68:S68"/>
    <mergeCell ref="T68:U68"/>
    <mergeCell ref="X68:Y68"/>
    <mergeCell ref="C69:J69"/>
    <mergeCell ref="K69:M69"/>
    <mergeCell ref="N69:P69"/>
    <mergeCell ref="Q69:S69"/>
    <mergeCell ref="T69:U69"/>
    <mergeCell ref="X69:Y69"/>
    <mergeCell ref="C70:J70"/>
    <mergeCell ref="K70:M70"/>
    <mergeCell ref="N70:P70"/>
    <mergeCell ref="Q70:S70"/>
    <mergeCell ref="T70:U70"/>
    <mergeCell ref="X70:Y70"/>
    <mergeCell ref="X74:Y74"/>
    <mergeCell ref="C71:J71"/>
    <mergeCell ref="K71:M71"/>
    <mergeCell ref="N71:P71"/>
    <mergeCell ref="Q71:S71"/>
    <mergeCell ref="T71:U71"/>
    <mergeCell ref="X71:Y71"/>
    <mergeCell ref="C72:J72"/>
    <mergeCell ref="K72:M72"/>
    <mergeCell ref="N72:P72"/>
    <mergeCell ref="Q72:S72"/>
    <mergeCell ref="T72:U72"/>
    <mergeCell ref="X72:Y72"/>
    <mergeCell ref="C76:U76"/>
    <mergeCell ref="C77:J77"/>
    <mergeCell ref="K77:M77"/>
    <mergeCell ref="N77:P77"/>
    <mergeCell ref="Q77:S77"/>
    <mergeCell ref="T77:U77"/>
    <mergeCell ref="X77:Y77"/>
    <mergeCell ref="C73:J73"/>
    <mergeCell ref="K73:M73"/>
    <mergeCell ref="N73:P73"/>
    <mergeCell ref="Q73:S73"/>
    <mergeCell ref="T73:U73"/>
    <mergeCell ref="X73:Y73"/>
    <mergeCell ref="C75:J75"/>
    <mergeCell ref="K75:M75"/>
    <mergeCell ref="N75:P75"/>
    <mergeCell ref="Q75:S75"/>
    <mergeCell ref="T75:U75"/>
    <mergeCell ref="X75:Y75"/>
    <mergeCell ref="C74:J74"/>
    <mergeCell ref="K74:M74"/>
    <mergeCell ref="N74:P74"/>
    <mergeCell ref="Q74:S74"/>
    <mergeCell ref="T74:U74"/>
  </mergeCells>
  <phoneticPr fontId="5" type="noConversion"/>
  <pageMargins left="0.74803149606299213" right="0.98425196850393704" top="0.39370078740157483" bottom="0.39370078740157483" header="0.51181102362204722" footer="0.51181102362204722"/>
  <pageSetup paperSize="9" scale="8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</cp:lastModifiedBy>
  <cp:lastPrinted>2021-02-18T15:34:26Z</cp:lastPrinted>
  <dcterms:modified xsi:type="dcterms:W3CDTF">2021-03-03T13:40:56Z</dcterms:modified>
</cp:coreProperties>
</file>