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9330"/>
  </bookViews>
  <sheets>
    <sheet name="ІНМА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9" i="3" l="1"/>
  <c r="H169" i="3"/>
  <c r="J169" i="3" s="1"/>
  <c r="I134" i="3"/>
  <c r="H134" i="3"/>
  <c r="I72" i="3"/>
  <c r="H72" i="3"/>
  <c r="I32" i="3"/>
  <c r="H32" i="3"/>
  <c r="I16" i="3"/>
  <c r="H16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134" i="3" s="1"/>
  <c r="J80" i="3"/>
  <c r="J78" i="3"/>
  <c r="J77" i="3"/>
  <c r="J74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72" i="3" s="1"/>
  <c r="G169" i="3" l="1"/>
  <c r="G134" i="3"/>
  <c r="I81" i="3"/>
  <c r="H81" i="3"/>
  <c r="J81" i="3" s="1"/>
  <c r="G81" i="3"/>
  <c r="I79" i="3"/>
  <c r="I170" i="3" s="1"/>
  <c r="H79" i="3"/>
  <c r="G79" i="3"/>
  <c r="I75" i="3"/>
  <c r="H75" i="3"/>
  <c r="G75" i="3"/>
  <c r="G7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32" i="3" s="1"/>
  <c r="J15" i="3"/>
  <c r="J14" i="3"/>
  <c r="J13" i="3"/>
  <c r="J12" i="3"/>
  <c r="J11" i="3"/>
  <c r="J10" i="3"/>
  <c r="J9" i="3"/>
  <c r="J8" i="3"/>
  <c r="J7" i="3"/>
  <c r="J6" i="3"/>
  <c r="J16" i="3" s="1"/>
  <c r="J75" i="3" l="1"/>
  <c r="H170" i="3"/>
  <c r="J170" i="3" s="1"/>
  <c r="J79" i="3"/>
  <c r="G32" i="3"/>
  <c r="G16" i="3" l="1"/>
</calcChain>
</file>

<file path=xl/sharedStrings.xml><?xml version="1.0" encoding="utf-8"?>
<sst xmlns="http://schemas.openxmlformats.org/spreadsheetml/2006/main" count="548" uniqueCount="309">
  <si>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</si>
  <si>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</si>
  <si>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</si>
  <si>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Один. 
вимір.</t>
  </si>
  <si>
    <t>інвентарний/
номенклатурний</t>
  </si>
  <si>
    <t>кількість</t>
  </si>
  <si>
    <t>первісна
(переоцінена)
вартість</t>
  </si>
  <si>
    <t>сума зносу
(накопиченої
амортизації)</t>
  </si>
  <si>
    <t>строк 
корисного
використання</t>
  </si>
  <si>
    <t>01.01.2012</t>
  </si>
  <si>
    <t>01.10.2019</t>
  </si>
  <si>
    <t>01.07.2020</t>
  </si>
  <si>
    <t>30.10.2020</t>
  </si>
  <si>
    <t>19.03.2019</t>
  </si>
  <si>
    <t>23.04.2018</t>
  </si>
  <si>
    <t>Вертикальні жалюзі</t>
  </si>
  <si>
    <t>11130249</t>
  </si>
  <si>
    <t>Комплект акустичних систем Alto Professional TS312+TS312 (2 колонки)</t>
  </si>
  <si>
    <t>11130090</t>
  </si>
  <si>
    <t>Крісло груша</t>
  </si>
  <si>
    <t>1113100006</t>
  </si>
  <si>
    <t>Миша</t>
  </si>
  <si>
    <t>1113100255</t>
  </si>
  <si>
    <t>Мікрофонна стійка SOUNDKING SKDD 130</t>
  </si>
  <si>
    <t>23.04.2019</t>
  </si>
  <si>
    <t>1113100742</t>
  </si>
  <si>
    <t>Мікрофонний тримач</t>
  </si>
  <si>
    <t>06.05.2019</t>
  </si>
  <si>
    <t>1113100743</t>
  </si>
  <si>
    <t>Печатка</t>
  </si>
  <si>
    <t>14.03.2019</t>
  </si>
  <si>
    <t>11130007</t>
  </si>
  <si>
    <t>Стійка до акустичних систем SoundKing SB400B</t>
  </si>
  <si>
    <t>11130060</t>
  </si>
  <si>
    <t>Шведська стінка (спорт)</t>
  </si>
  <si>
    <t>11130174</t>
  </si>
  <si>
    <t>Кабель до мікрофонів та домоміжні компоненти</t>
  </si>
  <si>
    <t>шт.</t>
  </si>
  <si>
    <t>шт</t>
  </si>
  <si>
    <t>Килим</t>
  </si>
  <si>
    <t>26.09.2018</t>
  </si>
  <si>
    <t>11130144</t>
  </si>
  <si>
    <t>Коробка розподільча</t>
  </si>
  <si>
    <t>11.02.2020</t>
  </si>
  <si>
    <t>1113100881</t>
  </si>
  <si>
    <t>Лавка</t>
  </si>
  <si>
    <t>11130067</t>
  </si>
  <si>
    <t>Лампа неонова з балкою</t>
  </si>
  <si>
    <t>11130069</t>
  </si>
  <si>
    <t>11130154</t>
  </si>
  <si>
    <t>Вогнегасник</t>
  </si>
  <si>
    <t>11130155</t>
  </si>
  <si>
    <t>Стійка до акустичної системи</t>
  </si>
  <si>
    <t>Стробоскоп 75 к</t>
  </si>
  <si>
    <t xml:space="preserve">11130070  </t>
  </si>
  <si>
    <t>л.</t>
  </si>
  <si>
    <t>Тумбочка для голосування</t>
  </si>
  <si>
    <t xml:space="preserve">11130050  </t>
  </si>
  <si>
    <t>Тумбочка приставка</t>
  </si>
  <si>
    <t xml:space="preserve">11130010  </t>
  </si>
  <si>
    <t>Фартух</t>
  </si>
  <si>
    <t xml:space="preserve">11130051  </t>
  </si>
  <si>
    <t>Занавіс</t>
  </si>
  <si>
    <t xml:space="preserve">11130056  </t>
  </si>
  <si>
    <t>Разом по 1113</t>
  </si>
  <si>
    <t>Клуб с. Озерце</t>
  </si>
  <si>
    <t>Світильник</t>
  </si>
  <si>
    <t>Будинок культури  с.Жидичин</t>
  </si>
  <si>
    <t>Балансова вартість (залишкова)</t>
  </si>
  <si>
    <t>Будинок культури с. Сьомаки</t>
  </si>
  <si>
    <t>31.12.2013</t>
  </si>
  <si>
    <t>06.08.2020</t>
  </si>
  <si>
    <t>Будинок культури с. Шепель</t>
  </si>
  <si>
    <t>Будинок культури с. Боголюби</t>
  </si>
  <si>
    <t>рахунок/
субрахунок</t>
  </si>
  <si>
    <t>Будинок культури  с.Забороль</t>
  </si>
  <si>
    <t>столи парти</t>
  </si>
  <si>
    <t>крісла секційні м"ягкі</t>
  </si>
  <si>
    <t>меблевий набір</t>
  </si>
  <si>
    <t>жалюзі</t>
  </si>
  <si>
    <t>сейф</t>
  </si>
  <si>
    <t>світильник ( підсвітка)</t>
  </si>
  <si>
    <t>прапор</t>
  </si>
  <si>
    <t>вивіска</t>
  </si>
  <si>
    <t xml:space="preserve"> </t>
  </si>
  <si>
    <t>тумбочка двудверна</t>
  </si>
  <si>
    <t>портрет"Лесі Українки"</t>
  </si>
  <si>
    <t>крісла  м"ягкі</t>
  </si>
  <si>
    <t>вішок прохожа</t>
  </si>
  <si>
    <t>фоновий лазер</t>
  </si>
  <si>
    <t>мусорнік</t>
  </si>
  <si>
    <t>сувок</t>
  </si>
  <si>
    <t>щітка</t>
  </si>
  <si>
    <t>комплект стендів</t>
  </si>
  <si>
    <t>освітлення (конектори)</t>
  </si>
  <si>
    <t>котрабас</t>
  </si>
  <si>
    <t>піаніно</t>
  </si>
  <si>
    <t>музичний центир</t>
  </si>
  <si>
    <t>генератор диму</t>
  </si>
  <si>
    <t>кабель мікрофоний</t>
  </si>
  <si>
    <t>комплект мікрофонів</t>
  </si>
  <si>
    <t>комутатори</t>
  </si>
  <si>
    <t>мікрофон Superluх</t>
  </si>
  <si>
    <t>процесор</t>
  </si>
  <si>
    <t>набір дзеркал</t>
  </si>
  <si>
    <t>ноутбук</t>
  </si>
  <si>
    <t>офісний стілець</t>
  </si>
  <si>
    <t>прожектор(міністоп 30 spot)</t>
  </si>
  <si>
    <t>пульт Yamaha</t>
  </si>
  <si>
    <t>cтійка</t>
  </si>
  <si>
    <t>стійка</t>
  </si>
  <si>
    <t>стійка для контрабаса</t>
  </si>
  <si>
    <t>чайник електричний</t>
  </si>
  <si>
    <t>павільйон з моск.сіткою та блискавками</t>
  </si>
  <si>
    <t>05.08.2019</t>
  </si>
  <si>
    <t>1113600104</t>
  </si>
  <si>
    <t>1113600105</t>
  </si>
  <si>
    <t>1113700249</t>
  </si>
  <si>
    <t>1114 "Білизна, постільні речі, одяг та взуття"</t>
  </si>
  <si>
    <t>Габардини</t>
  </si>
  <si>
    <t>Разом по 1114</t>
  </si>
  <si>
    <t>PAR 64 1000 W</t>
  </si>
  <si>
    <t>27.01.2012</t>
  </si>
  <si>
    <t>11137033</t>
  </si>
  <si>
    <t>ваза</t>
  </si>
  <si>
    <t>11136176</t>
  </si>
  <si>
    <t>вішак</t>
  </si>
  <si>
    <t>31.12.2012</t>
  </si>
  <si>
    <t>11136175</t>
  </si>
  <si>
    <t>вогнегасник</t>
  </si>
  <si>
    <t>11134003</t>
  </si>
  <si>
    <t>20.06.2019</t>
  </si>
  <si>
    <t>1113700004</t>
  </si>
  <si>
    <t>Декорація Хатинка</t>
  </si>
  <si>
    <t>30.12.2019</t>
  </si>
  <si>
    <t>1113500017</t>
  </si>
  <si>
    <t>дзеркало</t>
  </si>
  <si>
    <t>06.06.2020</t>
  </si>
  <si>
    <t>1113600188</t>
  </si>
  <si>
    <t>дим-машина</t>
  </si>
  <si>
    <t>08.06.2017</t>
  </si>
  <si>
    <t>11137078</t>
  </si>
  <si>
    <t>дімерний блок</t>
  </si>
  <si>
    <t>11137077</t>
  </si>
  <si>
    <t>діметричний блок</t>
  </si>
  <si>
    <t>27.12.2016</t>
  </si>
  <si>
    <t>11137037</t>
  </si>
  <si>
    <t>екран сценічний</t>
  </si>
  <si>
    <t>02.08.2017</t>
  </si>
  <si>
    <t>11138001</t>
  </si>
  <si>
    <t>жалюзі 18,250 м</t>
  </si>
  <si>
    <t>11136177</t>
  </si>
  <si>
    <t>жалюзі,18 м</t>
  </si>
  <si>
    <t>11136178</t>
  </si>
  <si>
    <t>жалюзі,21 м</t>
  </si>
  <si>
    <t>11136179</t>
  </si>
  <si>
    <t>колонка</t>
  </si>
  <si>
    <t>11137039</t>
  </si>
  <si>
    <t>комутація</t>
  </si>
  <si>
    <t>1113600219</t>
  </si>
  <si>
    <t>конвектор</t>
  </si>
  <si>
    <t>11137041</t>
  </si>
  <si>
    <t>крісло м'яке</t>
  </si>
  <si>
    <t>11136181</t>
  </si>
  <si>
    <t>лавки залу</t>
  </si>
  <si>
    <t>11136182</t>
  </si>
  <si>
    <t>лампа OSRAM PAR 64 1000w</t>
  </si>
  <si>
    <t>11137046</t>
  </si>
  <si>
    <t>Мембрана для високочастотного драйвера акустичної системи</t>
  </si>
  <si>
    <t>08.07.2019</t>
  </si>
  <si>
    <t>1113600028</t>
  </si>
  <si>
    <t>мишка безпровідна logitech</t>
  </si>
  <si>
    <t>25.10.2017</t>
  </si>
  <si>
    <t>11131001</t>
  </si>
  <si>
    <t>настінні дзеркала</t>
  </si>
  <si>
    <t>11136209</t>
  </si>
  <si>
    <t>ноутбук БК с. Боголюби</t>
  </si>
  <si>
    <t>11137049</t>
  </si>
  <si>
    <t>1113600103</t>
  </si>
  <si>
    <t>прожектор РАК 56</t>
  </si>
  <si>
    <t>11137050</t>
  </si>
  <si>
    <t>прожектор СВТГ</t>
  </si>
  <si>
    <t>11137051</t>
  </si>
  <si>
    <t>світлодіодний прожектор</t>
  </si>
  <si>
    <t>1113600227</t>
  </si>
  <si>
    <t>світлоприлад ЬаІІбЗ usb</t>
  </si>
  <si>
    <t>12.02.2016</t>
  </si>
  <si>
    <t>11137034</t>
  </si>
  <si>
    <t>символвка</t>
  </si>
  <si>
    <t>11136185</t>
  </si>
  <si>
    <t>символіка</t>
  </si>
  <si>
    <t>11136184</t>
  </si>
  <si>
    <t>Смітник</t>
  </si>
  <si>
    <t>27.12.2012</t>
  </si>
  <si>
    <t>стабілізатор</t>
  </si>
  <si>
    <t>11133033</t>
  </si>
  <si>
    <t>статичний прожектор</t>
  </si>
  <si>
    <t>1113600217</t>
  </si>
  <si>
    <t>статичний прожектор,театральний, галогенний</t>
  </si>
  <si>
    <t>1113600218</t>
  </si>
  <si>
    <t>Стійка мікрофонна</t>
  </si>
  <si>
    <t>1113600029</t>
  </si>
  <si>
    <t>Стіл</t>
  </si>
  <si>
    <t>11136187</t>
  </si>
  <si>
    <t>стіл</t>
  </si>
  <si>
    <t>30.12.2014</t>
  </si>
  <si>
    <t>11136189</t>
  </si>
  <si>
    <t>стіл з тумб, (під апаратуру)</t>
  </si>
  <si>
    <t>11137055</t>
  </si>
  <si>
    <t>стіл однотумбовий</t>
  </si>
  <si>
    <t>11136191</t>
  </si>
  <si>
    <t>11136192</t>
  </si>
  <si>
    <t>стіл письмовий однотумбовий</t>
  </si>
  <si>
    <t>11137054</t>
  </si>
  <si>
    <t>стілець для піаніно</t>
  </si>
  <si>
    <t>11136195</t>
  </si>
  <si>
    <t>стільці</t>
  </si>
  <si>
    <t>11136196</t>
  </si>
  <si>
    <t>стробоскоб</t>
  </si>
  <si>
    <t>11136202</t>
  </si>
  <si>
    <t>штори (сценічні)</t>
  </si>
  <si>
    <t>11138002</t>
  </si>
  <si>
    <t>ВІТРОЗАХИСТ SUPERLUX S40BK</t>
  </si>
  <si>
    <t>12.02.2020</t>
  </si>
  <si>
    <t>1113600160</t>
  </si>
  <si>
    <t>Габардин</t>
  </si>
  <si>
    <t>10.02.2020</t>
  </si>
  <si>
    <t>1114600020</t>
  </si>
  <si>
    <t>мікрофон підвісний AUDIX ADX-40</t>
  </si>
  <si>
    <t>1113600159</t>
  </si>
  <si>
    <t>стійка для світлових приборів</t>
  </si>
  <si>
    <t>1113600158</t>
  </si>
  <si>
    <t>труба-подовжувач саб-топ</t>
  </si>
  <si>
    <t>19.03.2020</t>
  </si>
  <si>
    <t>1113600183</t>
  </si>
  <si>
    <t>ангели (плаття)</t>
  </si>
  <si>
    <t>29.12.2015</t>
  </si>
  <si>
    <t>11143004</t>
  </si>
  <si>
    <t>гуцульський (головний убір) дит. кост</t>
  </si>
  <si>
    <t>11143005</t>
  </si>
  <si>
    <t>гуцульський (жилет) дит.кос.</t>
  </si>
  <si>
    <t>11143011</t>
  </si>
  <si>
    <t>гуцульський (підюбник) дит.кост.</t>
  </si>
  <si>
    <t>11143006</t>
  </si>
  <si>
    <t>гуцульський (плахта) дит.кост.</t>
  </si>
  <si>
    <t>11143007</t>
  </si>
  <si>
    <t>гуцульський (пояс) дит.кост.</t>
  </si>
  <si>
    <t>11148008</t>
  </si>
  <si>
    <t>гуцульський (сорочка вишита) дит. кос. кост.</t>
  </si>
  <si>
    <t>11143009</t>
  </si>
  <si>
    <t>11143010</t>
  </si>
  <si>
    <t>кенді мен (блуза) дит. кос.</t>
  </si>
  <si>
    <t>11143012</t>
  </si>
  <si>
    <t>кенді мен (підюбник)</t>
  </si>
  <si>
    <t>11143013</t>
  </si>
  <si>
    <t>кенді мен (спідниця) дит. кост.</t>
  </si>
  <si>
    <t>11143003</t>
  </si>
  <si>
    <t>ШТ</t>
  </si>
  <si>
    <t>костюм дів. "Рокен-Рол" (Палиця)</t>
  </si>
  <si>
    <t>15.05.2017</t>
  </si>
  <si>
    <t>11143036</t>
  </si>
  <si>
    <t>костюм дів. стелізований сценічний (Палиця)</t>
  </si>
  <si>
    <t>11143038</t>
  </si>
  <si>
    <t>костюм дівч. сценічний (Палиця)</t>
  </si>
  <si>
    <t>11143039</t>
  </si>
  <si>
    <t>костюм сценічний 27.12.2017</t>
  </si>
  <si>
    <t>27.12.2017</t>
  </si>
  <si>
    <t>11143041</t>
  </si>
  <si>
    <t>15 500,0 0</t>
  </si>
  <si>
    <t>костюм хлоп. "Рокен-Рол" (Палиця)</t>
  </si>
  <si>
    <t>11143037</t>
  </si>
  <si>
    <t>свита чоловіча</t>
  </si>
  <si>
    <t>11143014</t>
  </si>
  <si>
    <t>спідниця жіноча</t>
  </si>
  <si>
    <t>15.12.2016</t>
  </si>
  <si>
    <t>11143015</t>
  </si>
  <si>
    <t>сценічні костюми (2012 р.)</t>
  </si>
  <si>
    <t>11143001</t>
  </si>
  <si>
    <t>ха-фа-на-на (бабочка) чол. дит.кост.</t>
  </si>
  <si>
    <t>11143021</t>
  </si>
  <si>
    <t>ха-фа-на-на (блуза) жін. дит. кост.</t>
  </si>
  <si>
    <t>11143016</t>
  </si>
  <si>
    <t>ха-фа-на-на (головний убір) бантик жін.кост.</t>
  </si>
  <si>
    <t>11143017</t>
  </si>
  <si>
    <t>ха-фа-на-на (підюбка) жін. дит. кост.</t>
  </si>
  <si>
    <t>11143018</t>
  </si>
  <si>
    <t>ха-фа-на-на (спідниця)</t>
  </si>
  <si>
    <t>11143019</t>
  </si>
  <si>
    <t>ха-фа-на-на (шорти) чол. дит.кост.</t>
  </si>
  <si>
    <t>11143020</t>
  </si>
  <si>
    <t>черевичні (підюбник) жін.дит. кост</t>
  </si>
  <si>
    <t>11143022</t>
  </si>
  <si>
    <t>черевичні (пояс) жін.дит. кост</t>
  </si>
  <si>
    <t>11143027</t>
  </si>
  <si>
    <t>черевичні (сорочка) жін.дит. кост</t>
  </si>
  <si>
    <t>11143023</t>
  </si>
  <si>
    <t>черевичні (спідниця) жін.дит. кост</t>
  </si>
  <si>
    <t>11143024</t>
  </si>
  <si>
    <t>черевичні (пояс) чол.дит. кост.</t>
  </si>
  <si>
    <t>11143028</t>
  </si>
  <si>
    <t>черевичні (сорочка) чол. дит. кост</t>
  </si>
  <si>
    <t>11143029</t>
  </si>
  <si>
    <t>черевичні (шорти) чол.дит.кост.</t>
  </si>
  <si>
    <t>11143026</t>
  </si>
  <si>
    <t>черевічкі (стрічні на голову) жін. дит. костюм</t>
  </si>
  <si>
    <t>11143025</t>
  </si>
  <si>
    <t>ВСЬОГО Інші необоротні матеріальні активи</t>
  </si>
  <si>
    <t>Додаток № 3 до передавального акту</t>
  </si>
  <si>
    <t>Інші необоротні матеріальні активи                                                                    _______________ № 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</si>
</sst>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20212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1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right" wrapText="1"/>
    </xf>
    <xf numFmtId="4" fontId="1" fillId="0" borderId="3" xfId="0" applyNumberFormat="1" applyFont="1" applyBorder="1" applyAlignment="1">
      <alignment horizontal="right" wrapText="1"/>
    </xf>
    <xf numFmtId="1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1" fontId="1" fillId="0" borderId="4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1" fontId="1" fillId="0" borderId="8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0" fontId="1" fillId="0" borderId="8" xfId="1" applyNumberFormat="1" applyFont="1" applyBorder="1" applyAlignment="1">
      <alignment horizontal="left" wrapText="1"/>
    </xf>
    <xf numFmtId="0" fontId="1" fillId="0" borderId="8" xfId="1" applyNumberFormat="1" applyFont="1" applyBorder="1" applyAlignment="1">
      <alignment horizontal="center" wrapText="1"/>
    </xf>
    <xf numFmtId="1" fontId="1" fillId="0" borderId="8" xfId="1" applyNumberFormat="1" applyFont="1" applyBorder="1" applyAlignment="1">
      <alignment horizontal="right" wrapText="1"/>
    </xf>
    <xf numFmtId="2" fontId="1" fillId="0" borderId="8" xfId="1" applyNumberFormat="1" applyFont="1" applyBorder="1" applyAlignment="1">
      <alignment horizontal="right" wrapText="1"/>
    </xf>
    <xf numFmtId="1" fontId="1" fillId="0" borderId="8" xfId="1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wrapText="1"/>
    </xf>
    <xf numFmtId="0" fontId="1" fillId="0" borderId="10" xfId="1" applyNumberFormat="1" applyFont="1" applyBorder="1" applyAlignment="1">
      <alignment horizontal="left" wrapText="1"/>
    </xf>
    <xf numFmtId="1" fontId="3" fillId="0" borderId="8" xfId="0" applyNumberFormat="1" applyFont="1" applyBorder="1" applyAlignment="1">
      <alignment vertical="center" wrapText="1"/>
    </xf>
    <xf numFmtId="1" fontId="1" fillId="0" borderId="5" xfId="0" applyNumberFormat="1" applyFont="1" applyBorder="1" applyAlignment="1">
      <alignment horizontal="right" wrapText="1"/>
    </xf>
    <xf numFmtId="4" fontId="1" fillId="0" borderId="5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2" fontId="3" fillId="0" borderId="8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center"/>
    </xf>
    <xf numFmtId="0" fontId="1" fillId="0" borderId="10" xfId="1" applyNumberFormat="1" applyFont="1" applyBorder="1" applyAlignment="1">
      <alignment horizontal="center" wrapText="1"/>
    </xf>
    <xf numFmtId="0" fontId="1" fillId="0" borderId="10" xfId="0" applyFont="1" applyBorder="1"/>
    <xf numFmtId="1" fontId="1" fillId="0" borderId="10" xfId="1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/>
    </xf>
    <xf numFmtId="1" fontId="1" fillId="0" borderId="8" xfId="0" applyNumberFormat="1" applyFont="1" applyBorder="1" applyAlignment="1">
      <alignment horizontal="right" wrapText="1"/>
    </xf>
    <xf numFmtId="2" fontId="1" fillId="0" borderId="8" xfId="0" applyNumberFormat="1" applyFont="1" applyBorder="1" applyAlignment="1">
      <alignment horizontal="right" wrapText="1"/>
    </xf>
    <xf numFmtId="4" fontId="1" fillId="0" borderId="8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1" fontId="3" fillId="0" borderId="10" xfId="0" applyNumberFormat="1" applyFont="1" applyBorder="1" applyAlignment="1">
      <alignment vertical="center" wrapText="1"/>
    </xf>
    <xf numFmtId="1" fontId="3" fillId="0" borderId="10" xfId="1" applyNumberFormat="1" applyFont="1" applyBorder="1" applyAlignment="1">
      <alignment horizontal="right" wrapText="1"/>
    </xf>
    <xf numFmtId="2" fontId="3" fillId="0" borderId="10" xfId="1" applyNumberFormat="1" applyFont="1" applyBorder="1" applyAlignment="1">
      <alignment horizontal="right" wrapText="1"/>
    </xf>
    <xf numFmtId="0" fontId="1" fillId="0" borderId="3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14" fontId="1" fillId="0" borderId="6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4" fontId="1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vertical="center"/>
    </xf>
    <xf numFmtId="14" fontId="1" fillId="0" borderId="8" xfId="0" applyNumberFormat="1" applyFont="1" applyBorder="1" applyAlignment="1">
      <alignment horizontal="center" wrapText="1"/>
    </xf>
    <xf numFmtId="14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wrapText="1"/>
    </xf>
    <xf numFmtId="0" fontId="3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/>
    </xf>
    <xf numFmtId="1" fontId="3" fillId="0" borderId="8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1" fontId="3" fillId="0" borderId="8" xfId="0" applyNumberFormat="1" applyFont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right" vertical="center" wrapText="1"/>
    </xf>
    <xf numFmtId="4" fontId="3" fillId="0" borderId="8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" fontId="3" fillId="0" borderId="8" xfId="0" applyNumberFormat="1" applyFont="1" applyFill="1" applyBorder="1" applyAlignment="1">
      <alignment vertical="center"/>
    </xf>
    <xf numFmtId="1" fontId="3" fillId="0" borderId="8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0"/>
  <sheetViews>
    <sheetView tabSelected="1" zoomScale="77" zoomScaleNormal="77" workbookViewId="0">
      <selection activeCell="P5" sqref="P5"/>
    </sheetView>
  </sheetViews>
  <sheetFormatPr defaultColWidth="10.5" defaultRowHeight="11.45" customHeight="1" x14ac:dyDescent="0.25"/>
  <cols>
    <col min="1" max="2" width="8.5" style="1" customWidth="1"/>
    <col min="3" max="3" width="48.5" style="1" customWidth="1"/>
    <col min="4" max="4" width="19" style="1" customWidth="1"/>
    <col min="5" max="5" width="17.83203125" style="1" customWidth="1"/>
    <col min="6" max="6" width="8.6640625" style="1" customWidth="1"/>
    <col min="7" max="7" width="9.1640625" style="1" customWidth="1"/>
    <col min="8" max="8" width="19.5" style="1" customWidth="1"/>
    <col min="9" max="9" width="19.1640625" style="1" customWidth="1"/>
    <col min="10" max="10" width="18.5" style="1" customWidth="1"/>
    <col min="11" max="11" width="9.6640625" style="1" customWidth="1"/>
    <col min="12" max="16384" width="10.5" style="2"/>
  </cols>
  <sheetData>
    <row r="1" spans="1:11" ht="22.15" customHeight="1" x14ac:dyDescent="0.25">
      <c r="C1" s="103" t="s">
        <v>307</v>
      </c>
      <c r="D1" s="103"/>
      <c r="E1" s="103"/>
      <c r="F1" s="103"/>
      <c r="G1" s="103"/>
      <c r="H1" s="103"/>
      <c r="I1" s="103"/>
      <c r="J1" s="103"/>
      <c r="K1" s="103"/>
    </row>
    <row r="2" spans="1:11" ht="31.15" customHeight="1" x14ac:dyDescent="0.25">
      <c r="C2" s="104" t="s">
        <v>308</v>
      </c>
      <c r="D2" s="104"/>
      <c r="E2" s="104"/>
      <c r="F2" s="104"/>
      <c r="G2" s="104"/>
      <c r="H2" s="104"/>
      <c r="I2" s="104"/>
      <c r="J2" s="104"/>
      <c r="K2" s="104"/>
    </row>
    <row r="3" spans="1:11" s="1" customFormat="1" ht="150" customHeight="1" x14ac:dyDescent="0.25">
      <c r="A3" s="47" t="s">
        <v>0</v>
      </c>
      <c r="B3" s="48" t="s">
        <v>74</v>
      </c>
      <c r="C3" s="47" t="s">
        <v>1</v>
      </c>
      <c r="D3" s="47" t="s">
        <v>2</v>
      </c>
      <c r="E3" s="48" t="s">
        <v>4</v>
      </c>
      <c r="F3" s="47" t="s">
        <v>3</v>
      </c>
      <c r="G3" s="49" t="s">
        <v>5</v>
      </c>
      <c r="H3" s="48" t="s">
        <v>6</v>
      </c>
      <c r="I3" s="48" t="s">
        <v>7</v>
      </c>
      <c r="J3" s="48" t="s">
        <v>68</v>
      </c>
      <c r="K3" s="48" t="s">
        <v>8</v>
      </c>
    </row>
    <row r="4" spans="1:11" s="1" customFormat="1" ht="12.95" customHeight="1" x14ac:dyDescent="0.25">
      <c r="A4" s="3">
        <v>1</v>
      </c>
      <c r="B4" s="3"/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/>
      <c r="K4" s="3">
        <v>9</v>
      </c>
    </row>
    <row r="5" spans="1:11" s="1" customFormat="1" ht="20.45" customHeight="1" x14ac:dyDescent="0.25">
      <c r="A5" s="3"/>
      <c r="B5" s="4"/>
      <c r="C5" s="105" t="s">
        <v>67</v>
      </c>
      <c r="D5" s="106"/>
      <c r="E5" s="106"/>
      <c r="F5" s="106"/>
      <c r="G5" s="106"/>
      <c r="H5" s="106"/>
      <c r="I5" s="106"/>
      <c r="J5" s="106"/>
      <c r="K5" s="107"/>
    </row>
    <row r="6" spans="1:11" s="1" customFormat="1" ht="19.5" customHeight="1" x14ac:dyDescent="0.25">
      <c r="A6" s="6">
        <v>1</v>
      </c>
      <c r="B6" s="6">
        <v>1113</v>
      </c>
      <c r="C6" s="7" t="s">
        <v>15</v>
      </c>
      <c r="D6" s="28">
        <v>43607</v>
      </c>
      <c r="E6" s="7" t="s">
        <v>16</v>
      </c>
      <c r="F6" s="8" t="s">
        <v>37</v>
      </c>
      <c r="G6" s="9">
        <v>5</v>
      </c>
      <c r="H6" s="10">
        <v>5790</v>
      </c>
      <c r="I6" s="13"/>
      <c r="J6" s="10">
        <f>H6-I6</f>
        <v>5790</v>
      </c>
      <c r="K6" s="60"/>
    </row>
    <row r="7" spans="1:11" s="1" customFormat="1" ht="28.9" customHeight="1" x14ac:dyDescent="0.25">
      <c r="A7" s="6">
        <v>2</v>
      </c>
      <c r="B7" s="6">
        <v>1113</v>
      </c>
      <c r="C7" s="7" t="s">
        <v>17</v>
      </c>
      <c r="D7" s="8" t="s">
        <v>10</v>
      </c>
      <c r="E7" s="7" t="s">
        <v>18</v>
      </c>
      <c r="F7" s="8" t="s">
        <v>37</v>
      </c>
      <c r="G7" s="9">
        <v>1</v>
      </c>
      <c r="H7" s="10">
        <v>23650</v>
      </c>
      <c r="I7" s="10">
        <v>4729.92</v>
      </c>
      <c r="J7" s="10">
        <f t="shared" ref="J7:J74" si="0">H7-I7</f>
        <v>18920.080000000002</v>
      </c>
      <c r="K7" s="61">
        <v>10</v>
      </c>
    </row>
    <row r="8" spans="1:11" s="1" customFormat="1" ht="19.5" customHeight="1" x14ac:dyDescent="0.25">
      <c r="A8" s="6">
        <v>3</v>
      </c>
      <c r="B8" s="6">
        <v>1113</v>
      </c>
      <c r="C8" s="7" t="s">
        <v>19</v>
      </c>
      <c r="D8" s="8" t="s">
        <v>14</v>
      </c>
      <c r="E8" s="7" t="s">
        <v>20</v>
      </c>
      <c r="F8" s="8" t="s">
        <v>37</v>
      </c>
      <c r="G8" s="9">
        <v>2</v>
      </c>
      <c r="H8" s="10">
        <v>1472</v>
      </c>
      <c r="I8" s="13"/>
      <c r="J8" s="10">
        <f t="shared" si="0"/>
        <v>1472</v>
      </c>
      <c r="K8" s="60"/>
    </row>
    <row r="9" spans="1:11" s="1" customFormat="1" ht="15.6" customHeight="1" x14ac:dyDescent="0.25">
      <c r="A9" s="6">
        <v>4</v>
      </c>
      <c r="B9" s="6">
        <v>1113</v>
      </c>
      <c r="C9" s="7" t="s">
        <v>21</v>
      </c>
      <c r="D9" s="8" t="s">
        <v>11</v>
      </c>
      <c r="E9" s="7" t="s">
        <v>22</v>
      </c>
      <c r="F9" s="8" t="s">
        <v>37</v>
      </c>
      <c r="G9" s="9">
        <v>1</v>
      </c>
      <c r="H9" s="14">
        <v>96.9</v>
      </c>
      <c r="I9" s="14">
        <v>48.45</v>
      </c>
      <c r="J9" s="10">
        <f t="shared" si="0"/>
        <v>48.45</v>
      </c>
      <c r="K9" s="60"/>
    </row>
    <row r="10" spans="1:11" s="1" customFormat="1" ht="31.15" customHeight="1" x14ac:dyDescent="0.25">
      <c r="A10" s="6">
        <v>5</v>
      </c>
      <c r="B10" s="6">
        <v>1113</v>
      </c>
      <c r="C10" s="7" t="s">
        <v>23</v>
      </c>
      <c r="D10" s="8" t="s">
        <v>24</v>
      </c>
      <c r="E10" s="7" t="s">
        <v>25</v>
      </c>
      <c r="F10" s="8" t="s">
        <v>37</v>
      </c>
      <c r="G10" s="9">
        <v>3</v>
      </c>
      <c r="H10" s="10">
        <v>1320</v>
      </c>
      <c r="I10" s="13"/>
      <c r="J10" s="10">
        <f t="shared" si="0"/>
        <v>1320</v>
      </c>
      <c r="K10" s="60"/>
    </row>
    <row r="11" spans="1:11" s="1" customFormat="1" ht="17.45" customHeight="1" x14ac:dyDescent="0.25">
      <c r="A11" s="6">
        <v>6</v>
      </c>
      <c r="B11" s="6">
        <v>1113</v>
      </c>
      <c r="C11" s="7" t="s">
        <v>26</v>
      </c>
      <c r="D11" s="8" t="s">
        <v>27</v>
      </c>
      <c r="E11" s="7" t="s">
        <v>28</v>
      </c>
      <c r="F11" s="8" t="s">
        <v>37</v>
      </c>
      <c r="G11" s="9">
        <v>3</v>
      </c>
      <c r="H11" s="14">
        <v>159</v>
      </c>
      <c r="I11" s="13"/>
      <c r="J11" s="10">
        <f t="shared" si="0"/>
        <v>159</v>
      </c>
      <c r="K11" s="60"/>
    </row>
    <row r="12" spans="1:11" s="1" customFormat="1" ht="17.45" customHeight="1" x14ac:dyDescent="0.25">
      <c r="A12" s="6">
        <v>7</v>
      </c>
      <c r="B12" s="6">
        <v>1113</v>
      </c>
      <c r="C12" s="7" t="s">
        <v>29</v>
      </c>
      <c r="D12" s="8" t="s">
        <v>30</v>
      </c>
      <c r="E12" s="7" t="s">
        <v>31</v>
      </c>
      <c r="F12" s="8" t="s">
        <v>37</v>
      </c>
      <c r="G12" s="9">
        <v>1</v>
      </c>
      <c r="H12" s="14">
        <v>416</v>
      </c>
      <c r="I12" s="13"/>
      <c r="J12" s="10">
        <f t="shared" si="0"/>
        <v>416</v>
      </c>
      <c r="K12" s="60"/>
    </row>
    <row r="13" spans="1:11" s="1" customFormat="1" ht="31.9" customHeight="1" x14ac:dyDescent="0.25">
      <c r="A13" s="6">
        <v>8</v>
      </c>
      <c r="B13" s="6">
        <v>1113</v>
      </c>
      <c r="C13" s="7" t="s">
        <v>32</v>
      </c>
      <c r="D13" s="8" t="s">
        <v>10</v>
      </c>
      <c r="E13" s="7" t="s">
        <v>33</v>
      </c>
      <c r="F13" s="8" t="s">
        <v>37</v>
      </c>
      <c r="G13" s="9">
        <v>2</v>
      </c>
      <c r="H13" s="14">
        <v>880</v>
      </c>
      <c r="I13" s="14">
        <v>205.24</v>
      </c>
      <c r="J13" s="10">
        <f t="shared" si="0"/>
        <v>674.76</v>
      </c>
      <c r="K13" s="61">
        <v>5</v>
      </c>
    </row>
    <row r="14" spans="1:11" s="1" customFormat="1" ht="33.6" customHeight="1" x14ac:dyDescent="0.25">
      <c r="A14" s="6">
        <v>9</v>
      </c>
      <c r="B14" s="6">
        <v>1113</v>
      </c>
      <c r="C14" s="12" t="s">
        <v>36</v>
      </c>
      <c r="D14" s="15">
        <v>43132</v>
      </c>
      <c r="E14" s="7">
        <v>1113100755</v>
      </c>
      <c r="F14" s="8" t="s">
        <v>37</v>
      </c>
      <c r="G14" s="9">
        <v>1</v>
      </c>
      <c r="H14" s="14">
        <v>1125</v>
      </c>
      <c r="I14" s="14"/>
      <c r="J14" s="10">
        <f t="shared" si="0"/>
        <v>1125</v>
      </c>
      <c r="K14" s="61"/>
    </row>
    <row r="15" spans="1:11" s="1" customFormat="1" ht="19.149999999999999" customHeight="1" x14ac:dyDescent="0.25">
      <c r="A15" s="34">
        <v>10</v>
      </c>
      <c r="B15" s="6">
        <v>1113</v>
      </c>
      <c r="C15" s="17" t="s">
        <v>34</v>
      </c>
      <c r="D15" s="25" t="s">
        <v>14</v>
      </c>
      <c r="E15" s="17" t="s">
        <v>35</v>
      </c>
      <c r="F15" s="25" t="s">
        <v>37</v>
      </c>
      <c r="G15" s="37">
        <v>2</v>
      </c>
      <c r="H15" s="38">
        <v>9402</v>
      </c>
      <c r="I15" s="39">
        <v>2371.04</v>
      </c>
      <c r="J15" s="38">
        <f t="shared" si="0"/>
        <v>7030.96</v>
      </c>
      <c r="K15" s="26"/>
    </row>
    <row r="16" spans="1:11" s="1" customFormat="1" ht="22.9" customHeight="1" x14ac:dyDescent="0.25">
      <c r="A16" s="42"/>
      <c r="B16" s="6"/>
      <c r="C16" s="36" t="s">
        <v>64</v>
      </c>
      <c r="D16" s="36"/>
      <c r="E16" s="20"/>
      <c r="F16" s="21"/>
      <c r="G16" s="40">
        <f>SUM(G6:G15)</f>
        <v>21</v>
      </c>
      <c r="H16" s="41">
        <f>SUM(H6:H15)</f>
        <v>44310.9</v>
      </c>
      <c r="I16" s="41">
        <f t="shared" ref="I16:J16" si="1">SUM(I6:I15)</f>
        <v>7354.65</v>
      </c>
      <c r="J16" s="41">
        <f t="shared" si="1"/>
        <v>36956.25</v>
      </c>
      <c r="K16" s="42"/>
    </row>
    <row r="17" spans="1:11" s="1" customFormat="1" ht="21" customHeight="1" x14ac:dyDescent="0.25">
      <c r="A17" s="27"/>
      <c r="B17" s="6"/>
      <c r="C17" s="108" t="s">
        <v>65</v>
      </c>
      <c r="D17" s="109"/>
      <c r="E17" s="109"/>
      <c r="F17" s="109"/>
      <c r="G17" s="109"/>
      <c r="H17" s="109"/>
      <c r="I17" s="109"/>
      <c r="J17" s="109"/>
      <c r="K17" s="110"/>
    </row>
    <row r="18" spans="1:11" s="1" customFormat="1" ht="17.45" customHeight="1" x14ac:dyDescent="0.25">
      <c r="A18" s="27">
        <v>11</v>
      </c>
      <c r="B18" s="6">
        <v>1113</v>
      </c>
      <c r="C18" s="21" t="s">
        <v>15</v>
      </c>
      <c r="D18" s="20" t="s">
        <v>13</v>
      </c>
      <c r="E18" s="21" t="s">
        <v>16</v>
      </c>
      <c r="F18" s="20" t="s">
        <v>37</v>
      </c>
      <c r="G18" s="50">
        <v>3</v>
      </c>
      <c r="H18" s="52">
        <v>4680</v>
      </c>
      <c r="I18" s="52">
        <v>2340</v>
      </c>
      <c r="J18" s="52">
        <f t="shared" si="0"/>
        <v>2340</v>
      </c>
      <c r="K18" s="22">
        <v>1</v>
      </c>
    </row>
    <row r="19" spans="1:11" s="1" customFormat="1" ht="20.45" customHeight="1" x14ac:dyDescent="0.25">
      <c r="A19" s="27">
        <v>12</v>
      </c>
      <c r="B19" s="6">
        <v>1113</v>
      </c>
      <c r="C19" s="21" t="s">
        <v>39</v>
      </c>
      <c r="D19" s="20" t="s">
        <v>40</v>
      </c>
      <c r="E19" s="21" t="s">
        <v>41</v>
      </c>
      <c r="F19" s="20" t="s">
        <v>37</v>
      </c>
      <c r="G19" s="50">
        <v>1</v>
      </c>
      <c r="H19" s="51">
        <v>540</v>
      </c>
      <c r="I19" s="65"/>
      <c r="J19" s="52">
        <f t="shared" si="0"/>
        <v>540</v>
      </c>
      <c r="K19" s="42"/>
    </row>
    <row r="20" spans="1:11" s="1" customFormat="1" ht="18.600000000000001" customHeight="1" x14ac:dyDescent="0.25">
      <c r="A20" s="27">
        <v>13</v>
      </c>
      <c r="B20" s="6">
        <v>1113</v>
      </c>
      <c r="C20" s="21" t="s">
        <v>42</v>
      </c>
      <c r="D20" s="20" t="s">
        <v>43</v>
      </c>
      <c r="E20" s="21" t="s">
        <v>44</v>
      </c>
      <c r="F20" s="20" t="s">
        <v>37</v>
      </c>
      <c r="G20" s="50">
        <v>4</v>
      </c>
      <c r="H20" s="51">
        <v>12</v>
      </c>
      <c r="I20" s="51">
        <v>9</v>
      </c>
      <c r="J20" s="52">
        <f t="shared" si="0"/>
        <v>3</v>
      </c>
      <c r="K20" s="22">
        <v>1</v>
      </c>
    </row>
    <row r="21" spans="1:11" s="1" customFormat="1" ht="18.600000000000001" customHeight="1" x14ac:dyDescent="0.25">
      <c r="A21" s="27">
        <v>14</v>
      </c>
      <c r="B21" s="6">
        <v>1113</v>
      </c>
      <c r="C21" s="21" t="s">
        <v>45</v>
      </c>
      <c r="D21" s="20" t="s">
        <v>9</v>
      </c>
      <c r="E21" s="21" t="s">
        <v>46</v>
      </c>
      <c r="F21" s="20" t="s">
        <v>37</v>
      </c>
      <c r="G21" s="50">
        <v>20</v>
      </c>
      <c r="H21" s="52">
        <v>12400</v>
      </c>
      <c r="I21" s="52">
        <v>10049</v>
      </c>
      <c r="J21" s="52">
        <f t="shared" si="0"/>
        <v>2351</v>
      </c>
      <c r="K21" s="22">
        <v>10</v>
      </c>
    </row>
    <row r="22" spans="1:11" s="1" customFormat="1" ht="17.45" customHeight="1" x14ac:dyDescent="0.25">
      <c r="A22" s="27">
        <v>15</v>
      </c>
      <c r="B22" s="6">
        <v>1113</v>
      </c>
      <c r="C22" s="21" t="s">
        <v>47</v>
      </c>
      <c r="D22" s="20" t="s">
        <v>9</v>
      </c>
      <c r="E22" s="21" t="s">
        <v>48</v>
      </c>
      <c r="F22" s="20" t="s">
        <v>37</v>
      </c>
      <c r="G22" s="50">
        <v>1</v>
      </c>
      <c r="H22" s="51">
        <v>210</v>
      </c>
      <c r="I22" s="51">
        <v>131.25</v>
      </c>
      <c r="J22" s="52">
        <f t="shared" si="0"/>
        <v>78.75</v>
      </c>
      <c r="K22" s="22">
        <v>10</v>
      </c>
    </row>
    <row r="23" spans="1:11" s="1" customFormat="1" ht="17.45" customHeight="1" x14ac:dyDescent="0.25">
      <c r="A23" s="27">
        <v>16</v>
      </c>
      <c r="B23" s="6">
        <v>1113</v>
      </c>
      <c r="C23" s="21" t="s">
        <v>66</v>
      </c>
      <c r="D23" s="20" t="s">
        <v>43</v>
      </c>
      <c r="E23" s="21" t="s">
        <v>49</v>
      </c>
      <c r="F23" s="20" t="s">
        <v>37</v>
      </c>
      <c r="G23" s="50">
        <v>1</v>
      </c>
      <c r="H23" s="51">
        <v>162</v>
      </c>
      <c r="I23" s="51">
        <v>121.5</v>
      </c>
      <c r="J23" s="52">
        <f t="shared" si="0"/>
        <v>40.5</v>
      </c>
      <c r="K23" s="22">
        <v>1</v>
      </c>
    </row>
    <row r="24" spans="1:11" s="1" customFormat="1" ht="17.45" customHeight="1" x14ac:dyDescent="0.25">
      <c r="A24" s="27">
        <v>17</v>
      </c>
      <c r="B24" s="6">
        <v>1113</v>
      </c>
      <c r="C24" s="21" t="s">
        <v>66</v>
      </c>
      <c r="D24" s="20" t="s">
        <v>43</v>
      </c>
      <c r="E24" s="21" t="s">
        <v>49</v>
      </c>
      <c r="F24" s="20" t="s">
        <v>37</v>
      </c>
      <c r="G24" s="50">
        <v>1</v>
      </c>
      <c r="H24" s="51">
        <v>279</v>
      </c>
      <c r="I24" s="51">
        <v>209.25</v>
      </c>
      <c r="J24" s="52">
        <f t="shared" si="0"/>
        <v>69.75</v>
      </c>
      <c r="K24" s="22">
        <v>1</v>
      </c>
    </row>
    <row r="25" spans="1:11" s="1" customFormat="1" ht="19.149999999999999" customHeight="1" x14ac:dyDescent="0.25">
      <c r="A25" s="53">
        <v>18</v>
      </c>
      <c r="B25" s="6">
        <v>1113</v>
      </c>
      <c r="C25" s="62" t="s">
        <v>50</v>
      </c>
      <c r="D25" s="63">
        <v>43342</v>
      </c>
      <c r="E25" s="23" t="s">
        <v>51</v>
      </c>
      <c r="F25" s="24" t="s">
        <v>37</v>
      </c>
      <c r="G25" s="54">
        <v>6</v>
      </c>
      <c r="H25" s="64">
        <v>2340</v>
      </c>
      <c r="I25" s="64">
        <v>108</v>
      </c>
      <c r="J25" s="46">
        <f t="shared" si="0"/>
        <v>2232</v>
      </c>
      <c r="K25" s="18"/>
    </row>
    <row r="26" spans="1:11" s="1" customFormat="1" ht="18" customHeight="1" x14ac:dyDescent="0.25">
      <c r="A26" s="6">
        <v>19</v>
      </c>
      <c r="B26" s="6">
        <v>1113</v>
      </c>
      <c r="C26" s="7" t="s">
        <v>52</v>
      </c>
      <c r="D26" s="8" t="s">
        <v>9</v>
      </c>
      <c r="E26" s="7" t="s">
        <v>33</v>
      </c>
      <c r="F26" s="8" t="s">
        <v>37</v>
      </c>
      <c r="G26" s="9">
        <v>2</v>
      </c>
      <c r="H26" s="14">
        <v>369</v>
      </c>
      <c r="I26" s="14">
        <v>369</v>
      </c>
      <c r="J26" s="10">
        <f t="shared" si="0"/>
        <v>0</v>
      </c>
      <c r="K26" s="11">
        <v>10</v>
      </c>
    </row>
    <row r="27" spans="1:11" ht="17.45" customHeight="1" x14ac:dyDescent="0.25">
      <c r="A27" s="6">
        <v>20</v>
      </c>
      <c r="B27" s="6">
        <v>1113</v>
      </c>
      <c r="C27" s="29" t="s">
        <v>53</v>
      </c>
      <c r="D27" s="30" t="s">
        <v>9</v>
      </c>
      <c r="E27" s="29" t="s">
        <v>54</v>
      </c>
      <c r="F27" s="30" t="s">
        <v>55</v>
      </c>
      <c r="G27" s="31">
        <v>1</v>
      </c>
      <c r="H27" s="32">
        <v>365</v>
      </c>
      <c r="I27" s="32">
        <v>365</v>
      </c>
      <c r="J27" s="10">
        <f t="shared" si="0"/>
        <v>0</v>
      </c>
      <c r="K27" s="33">
        <v>10</v>
      </c>
    </row>
    <row r="28" spans="1:11" ht="16.149999999999999" customHeight="1" x14ac:dyDescent="0.25">
      <c r="A28" s="6">
        <v>21</v>
      </c>
      <c r="B28" s="6">
        <v>1113</v>
      </c>
      <c r="C28" s="29" t="s">
        <v>56</v>
      </c>
      <c r="D28" s="30" t="s">
        <v>9</v>
      </c>
      <c r="E28" s="29" t="s">
        <v>57</v>
      </c>
      <c r="F28" s="30" t="s">
        <v>55</v>
      </c>
      <c r="G28" s="31">
        <v>1</v>
      </c>
      <c r="H28" s="32">
        <v>45</v>
      </c>
      <c r="I28" s="32">
        <v>45</v>
      </c>
      <c r="J28" s="10">
        <f t="shared" si="0"/>
        <v>0</v>
      </c>
      <c r="K28" s="33">
        <v>10</v>
      </c>
    </row>
    <row r="29" spans="1:11" ht="18" customHeight="1" x14ac:dyDescent="0.25">
      <c r="A29" s="6">
        <v>22</v>
      </c>
      <c r="B29" s="6">
        <v>1113</v>
      </c>
      <c r="C29" s="29" t="s">
        <v>58</v>
      </c>
      <c r="D29" s="30" t="s">
        <v>9</v>
      </c>
      <c r="E29" s="29" t="s">
        <v>59</v>
      </c>
      <c r="F29" s="30" t="s">
        <v>55</v>
      </c>
      <c r="G29" s="31">
        <v>1</v>
      </c>
      <c r="H29" s="32">
        <v>55</v>
      </c>
      <c r="I29" s="32">
        <v>55</v>
      </c>
      <c r="J29" s="10">
        <f t="shared" si="0"/>
        <v>0</v>
      </c>
      <c r="K29" s="33">
        <v>10</v>
      </c>
    </row>
    <row r="30" spans="1:11" ht="18" customHeight="1" x14ac:dyDescent="0.25">
      <c r="A30" s="6">
        <v>23</v>
      </c>
      <c r="B30" s="6">
        <v>1113</v>
      </c>
      <c r="C30" s="29" t="s">
        <v>60</v>
      </c>
      <c r="D30" s="30" t="s">
        <v>9</v>
      </c>
      <c r="E30" s="29" t="s">
        <v>61</v>
      </c>
      <c r="F30" s="30" t="s">
        <v>55</v>
      </c>
      <c r="G30" s="31">
        <v>1</v>
      </c>
      <c r="H30" s="32">
        <v>300</v>
      </c>
      <c r="I30" s="32">
        <v>300</v>
      </c>
      <c r="J30" s="10">
        <f t="shared" si="0"/>
        <v>0</v>
      </c>
      <c r="K30" s="33">
        <v>10</v>
      </c>
    </row>
    <row r="31" spans="1:11" ht="17.45" customHeight="1" x14ac:dyDescent="0.25">
      <c r="A31" s="34">
        <v>24</v>
      </c>
      <c r="B31" s="6">
        <v>1113</v>
      </c>
      <c r="C31" s="35" t="s">
        <v>62</v>
      </c>
      <c r="D31" s="43" t="s">
        <v>9</v>
      </c>
      <c r="E31" s="35" t="s">
        <v>63</v>
      </c>
      <c r="F31" s="30" t="s">
        <v>55</v>
      </c>
      <c r="G31" s="31">
        <v>2</v>
      </c>
      <c r="H31" s="32">
        <v>300</v>
      </c>
      <c r="I31" s="32">
        <v>300</v>
      </c>
      <c r="J31" s="10">
        <f t="shared" si="0"/>
        <v>0</v>
      </c>
      <c r="K31" s="33">
        <v>10</v>
      </c>
    </row>
    <row r="32" spans="1:11" ht="20.45" customHeight="1" x14ac:dyDescent="0.25">
      <c r="A32" s="102"/>
      <c r="B32" s="44"/>
      <c r="C32" s="57" t="s">
        <v>64</v>
      </c>
      <c r="D32" s="57"/>
      <c r="E32" s="35"/>
      <c r="F32" s="35"/>
      <c r="G32" s="58">
        <f>SUM(G18:G31)</f>
        <v>45</v>
      </c>
      <c r="H32" s="59">
        <f>SUM(H18:H31)</f>
        <v>22057</v>
      </c>
      <c r="I32" s="59">
        <f t="shared" ref="I32:J32" si="2">SUM(I18:I31)</f>
        <v>14402</v>
      </c>
      <c r="J32" s="59">
        <f t="shared" si="2"/>
        <v>7655</v>
      </c>
      <c r="K32" s="45"/>
    </row>
    <row r="33" spans="1:11" s="1" customFormat="1" ht="23.25" customHeight="1" x14ac:dyDescent="0.25">
      <c r="A33" s="66"/>
      <c r="B33" s="72"/>
      <c r="C33" s="111" t="s">
        <v>69</v>
      </c>
      <c r="D33" s="111"/>
      <c r="E33" s="111"/>
      <c r="F33" s="111"/>
      <c r="G33" s="111"/>
      <c r="H33" s="111"/>
      <c r="I33" s="111"/>
      <c r="J33" s="111"/>
      <c r="K33" s="111"/>
    </row>
    <row r="34" spans="1:11" ht="24" customHeight="1" x14ac:dyDescent="0.25">
      <c r="A34" s="66">
        <v>25</v>
      </c>
      <c r="B34" s="16">
        <v>1113</v>
      </c>
      <c r="C34" s="69" t="s">
        <v>76</v>
      </c>
      <c r="D34" s="73"/>
      <c r="E34" s="69"/>
      <c r="F34" s="69" t="s">
        <v>38</v>
      </c>
      <c r="G34" s="50">
        <v>7</v>
      </c>
      <c r="H34" s="52">
        <v>105</v>
      </c>
      <c r="I34" s="52">
        <v>100</v>
      </c>
      <c r="J34" s="52">
        <f t="shared" si="0"/>
        <v>5</v>
      </c>
      <c r="K34" s="72"/>
    </row>
    <row r="35" spans="1:11" ht="21" customHeight="1" x14ac:dyDescent="0.25">
      <c r="A35" s="66">
        <v>26</v>
      </c>
      <c r="B35" s="16">
        <v>1113</v>
      </c>
      <c r="C35" s="68" t="s">
        <v>77</v>
      </c>
      <c r="D35" s="74"/>
      <c r="E35" s="68"/>
      <c r="F35" s="69" t="s">
        <v>38</v>
      </c>
      <c r="G35" s="50">
        <v>44</v>
      </c>
      <c r="H35" s="52">
        <v>4000</v>
      </c>
      <c r="I35" s="52">
        <v>500</v>
      </c>
      <c r="J35" s="52">
        <f t="shared" si="0"/>
        <v>3500</v>
      </c>
      <c r="K35" s="72"/>
    </row>
    <row r="36" spans="1:11" ht="20.25" customHeight="1" x14ac:dyDescent="0.25">
      <c r="A36" s="66">
        <v>27</v>
      </c>
      <c r="B36" s="16">
        <v>1113</v>
      </c>
      <c r="C36" s="69" t="s">
        <v>78</v>
      </c>
      <c r="D36" s="73"/>
      <c r="E36" s="69"/>
      <c r="F36" s="69" t="s">
        <v>38</v>
      </c>
      <c r="G36" s="50">
        <v>1</v>
      </c>
      <c r="H36" s="52">
        <v>25420</v>
      </c>
      <c r="I36" s="52">
        <v>620</v>
      </c>
      <c r="J36" s="52">
        <f t="shared" si="0"/>
        <v>24800</v>
      </c>
      <c r="K36" s="72"/>
    </row>
    <row r="37" spans="1:11" ht="20.25" customHeight="1" x14ac:dyDescent="0.25">
      <c r="A37" s="66">
        <v>28</v>
      </c>
      <c r="B37" s="16">
        <v>1113</v>
      </c>
      <c r="C37" s="68" t="s">
        <v>79</v>
      </c>
      <c r="D37" s="75"/>
      <c r="E37" s="68"/>
      <c r="F37" s="69" t="s">
        <v>38</v>
      </c>
      <c r="G37" s="50">
        <v>8</v>
      </c>
      <c r="H37" s="52">
        <v>1000</v>
      </c>
      <c r="I37" s="52">
        <v>500</v>
      </c>
      <c r="J37" s="52">
        <f t="shared" si="0"/>
        <v>500</v>
      </c>
      <c r="K37" s="72"/>
    </row>
    <row r="38" spans="1:11" ht="19.5" customHeight="1" x14ac:dyDescent="0.25">
      <c r="A38" s="66">
        <v>29</v>
      </c>
      <c r="B38" s="16">
        <v>1113</v>
      </c>
      <c r="C38" s="69" t="s">
        <v>80</v>
      </c>
      <c r="D38" s="76"/>
      <c r="E38" s="69"/>
      <c r="F38" s="69" t="s">
        <v>38</v>
      </c>
      <c r="G38" s="50">
        <v>1</v>
      </c>
      <c r="H38" s="52">
        <v>20</v>
      </c>
      <c r="I38" s="52">
        <v>10</v>
      </c>
      <c r="J38" s="52">
        <f t="shared" si="0"/>
        <v>10</v>
      </c>
      <c r="K38" s="72"/>
    </row>
    <row r="39" spans="1:11" ht="18" customHeight="1" x14ac:dyDescent="0.25">
      <c r="A39" s="66">
        <v>30</v>
      </c>
      <c r="B39" s="16">
        <v>1113</v>
      </c>
      <c r="C39" s="68" t="s">
        <v>81</v>
      </c>
      <c r="D39" s="75"/>
      <c r="E39" s="68"/>
      <c r="F39" s="69" t="s">
        <v>38</v>
      </c>
      <c r="G39" s="50">
        <v>1</v>
      </c>
      <c r="H39" s="52">
        <v>45</v>
      </c>
      <c r="I39" s="52">
        <v>15</v>
      </c>
      <c r="J39" s="52">
        <f t="shared" si="0"/>
        <v>30</v>
      </c>
      <c r="K39" s="72"/>
    </row>
    <row r="40" spans="1:11" ht="19.5" customHeight="1" x14ac:dyDescent="0.25">
      <c r="A40" s="66">
        <v>31</v>
      </c>
      <c r="B40" s="16">
        <v>1113</v>
      </c>
      <c r="C40" s="68" t="s">
        <v>82</v>
      </c>
      <c r="D40" s="75"/>
      <c r="E40" s="68"/>
      <c r="F40" s="69" t="s">
        <v>38</v>
      </c>
      <c r="G40" s="50">
        <v>1</v>
      </c>
      <c r="H40" s="52">
        <v>15</v>
      </c>
      <c r="I40" s="52">
        <v>10</v>
      </c>
      <c r="J40" s="52">
        <f t="shared" si="0"/>
        <v>5</v>
      </c>
      <c r="K40" s="72"/>
    </row>
    <row r="41" spans="1:11" ht="22.5" customHeight="1" x14ac:dyDescent="0.25">
      <c r="A41" s="66">
        <v>32</v>
      </c>
      <c r="B41" s="16">
        <v>1113</v>
      </c>
      <c r="C41" s="68" t="s">
        <v>83</v>
      </c>
      <c r="D41" s="75"/>
      <c r="E41" s="68" t="s">
        <v>84</v>
      </c>
      <c r="F41" s="69" t="s">
        <v>38</v>
      </c>
      <c r="G41" s="50">
        <v>1</v>
      </c>
      <c r="H41" s="52">
        <v>15</v>
      </c>
      <c r="I41" s="52">
        <v>10</v>
      </c>
      <c r="J41" s="52">
        <f t="shared" si="0"/>
        <v>5</v>
      </c>
      <c r="K41" s="72"/>
    </row>
    <row r="42" spans="1:11" ht="16.5" customHeight="1" x14ac:dyDescent="0.25">
      <c r="A42" s="66">
        <v>33</v>
      </c>
      <c r="B42" s="16">
        <v>1113</v>
      </c>
      <c r="C42" s="68" t="s">
        <v>85</v>
      </c>
      <c r="D42" s="75"/>
      <c r="E42" s="68"/>
      <c r="F42" s="69" t="s">
        <v>38</v>
      </c>
      <c r="G42" s="50">
        <v>1</v>
      </c>
      <c r="H42" s="52">
        <v>10</v>
      </c>
      <c r="I42" s="52">
        <v>5</v>
      </c>
      <c r="J42" s="52">
        <f t="shared" si="0"/>
        <v>5</v>
      </c>
      <c r="K42" s="72"/>
    </row>
    <row r="43" spans="1:11" ht="19.5" customHeight="1" x14ac:dyDescent="0.25">
      <c r="A43" s="66">
        <v>34</v>
      </c>
      <c r="B43" s="16">
        <v>1113</v>
      </c>
      <c r="C43" s="68" t="s">
        <v>86</v>
      </c>
      <c r="D43" s="75"/>
      <c r="E43" s="68"/>
      <c r="F43" s="69" t="s">
        <v>38</v>
      </c>
      <c r="G43" s="50">
        <v>1</v>
      </c>
      <c r="H43" s="52">
        <v>20</v>
      </c>
      <c r="I43" s="52">
        <v>10</v>
      </c>
      <c r="J43" s="52">
        <f t="shared" si="0"/>
        <v>10</v>
      </c>
      <c r="K43" s="72"/>
    </row>
    <row r="44" spans="1:11" ht="17.25" customHeight="1" x14ac:dyDescent="0.25">
      <c r="A44" s="42">
        <v>35</v>
      </c>
      <c r="B44" s="16">
        <v>1113</v>
      </c>
      <c r="C44" s="68" t="s">
        <v>87</v>
      </c>
      <c r="D44" s="75"/>
      <c r="E44" s="68"/>
      <c r="F44" s="69" t="s">
        <v>38</v>
      </c>
      <c r="G44" s="50">
        <v>2</v>
      </c>
      <c r="H44" s="52">
        <v>10</v>
      </c>
      <c r="I44" s="52">
        <v>5</v>
      </c>
      <c r="J44" s="52">
        <f t="shared" si="0"/>
        <v>5</v>
      </c>
      <c r="K44" s="5"/>
    </row>
    <row r="45" spans="1:11" ht="20.25" customHeight="1" x14ac:dyDescent="0.25">
      <c r="A45" s="42">
        <v>36</v>
      </c>
      <c r="B45" s="16">
        <v>1113</v>
      </c>
      <c r="C45" s="68" t="s">
        <v>88</v>
      </c>
      <c r="D45" s="75"/>
      <c r="E45" s="68"/>
      <c r="F45" s="69" t="s">
        <v>38</v>
      </c>
      <c r="G45" s="50">
        <v>1</v>
      </c>
      <c r="H45" s="52">
        <v>15</v>
      </c>
      <c r="I45" s="52">
        <v>10</v>
      </c>
      <c r="J45" s="52">
        <f t="shared" si="0"/>
        <v>5</v>
      </c>
      <c r="K45" s="5"/>
    </row>
    <row r="46" spans="1:11" ht="18.75" customHeight="1" x14ac:dyDescent="0.25">
      <c r="A46" s="42">
        <v>37</v>
      </c>
      <c r="B46" s="16">
        <v>1113</v>
      </c>
      <c r="C46" s="68" t="s">
        <v>89</v>
      </c>
      <c r="D46" s="75"/>
      <c r="E46" s="68"/>
      <c r="F46" s="69" t="s">
        <v>38</v>
      </c>
      <c r="G46" s="50">
        <v>1</v>
      </c>
      <c r="H46" s="52">
        <v>30</v>
      </c>
      <c r="I46" s="52">
        <v>10</v>
      </c>
      <c r="J46" s="52">
        <f t="shared" si="0"/>
        <v>20</v>
      </c>
      <c r="K46" s="5"/>
    </row>
    <row r="47" spans="1:11" ht="20.25" customHeight="1" x14ac:dyDescent="0.25">
      <c r="A47" s="42">
        <v>38</v>
      </c>
      <c r="B47" s="16">
        <v>1113</v>
      </c>
      <c r="C47" s="68" t="s">
        <v>90</v>
      </c>
      <c r="D47" s="75"/>
      <c r="E47" s="68"/>
      <c r="F47" s="69" t="s">
        <v>38</v>
      </c>
      <c r="G47" s="50">
        <v>1</v>
      </c>
      <c r="H47" s="52">
        <v>10</v>
      </c>
      <c r="I47" s="52">
        <v>5</v>
      </c>
      <c r="J47" s="52">
        <f t="shared" si="0"/>
        <v>5</v>
      </c>
      <c r="K47" s="5"/>
    </row>
    <row r="48" spans="1:11" ht="19.5" customHeight="1" x14ac:dyDescent="0.25">
      <c r="A48" s="42">
        <v>39</v>
      </c>
      <c r="B48" s="16">
        <v>1113</v>
      </c>
      <c r="C48" s="69" t="s">
        <v>91</v>
      </c>
      <c r="D48" s="76"/>
      <c r="E48" s="69"/>
      <c r="F48" s="69" t="s">
        <v>38</v>
      </c>
      <c r="G48" s="50">
        <v>1</v>
      </c>
      <c r="H48" s="51">
        <v>20</v>
      </c>
      <c r="I48" s="51">
        <v>10</v>
      </c>
      <c r="J48" s="52">
        <f t="shared" si="0"/>
        <v>10</v>
      </c>
      <c r="K48" s="5"/>
    </row>
    <row r="49" spans="1:11" ht="18.75" customHeight="1" x14ac:dyDescent="0.25">
      <c r="A49" s="42">
        <v>40</v>
      </c>
      <c r="B49" s="16">
        <v>1113</v>
      </c>
      <c r="C49" s="68" t="s">
        <v>92</v>
      </c>
      <c r="D49" s="75"/>
      <c r="E49" s="68"/>
      <c r="F49" s="69" t="s">
        <v>38</v>
      </c>
      <c r="G49" s="50">
        <v>1</v>
      </c>
      <c r="H49" s="51">
        <v>10</v>
      </c>
      <c r="I49" s="51">
        <v>10</v>
      </c>
      <c r="J49" s="52">
        <f t="shared" si="0"/>
        <v>0</v>
      </c>
      <c r="K49" s="5"/>
    </row>
    <row r="50" spans="1:11" ht="17.25" customHeight="1" x14ac:dyDescent="0.25">
      <c r="A50" s="42">
        <v>41</v>
      </c>
      <c r="B50" s="16">
        <v>1113</v>
      </c>
      <c r="C50" s="68" t="s">
        <v>93</v>
      </c>
      <c r="D50" s="75"/>
      <c r="E50" s="68"/>
      <c r="F50" s="69" t="s">
        <v>38</v>
      </c>
      <c r="G50" s="50">
        <v>1</v>
      </c>
      <c r="H50" s="51">
        <v>5500</v>
      </c>
      <c r="I50" s="51">
        <v>300</v>
      </c>
      <c r="J50" s="52">
        <f t="shared" si="0"/>
        <v>5200</v>
      </c>
      <c r="K50" s="5"/>
    </row>
    <row r="51" spans="1:11" ht="18.75" customHeight="1" x14ac:dyDescent="0.25">
      <c r="A51" s="42">
        <v>42</v>
      </c>
      <c r="B51" s="16">
        <v>1113</v>
      </c>
      <c r="C51" s="68" t="s">
        <v>94</v>
      </c>
      <c r="D51" s="75"/>
      <c r="E51" s="68"/>
      <c r="F51" s="69" t="s">
        <v>38</v>
      </c>
      <c r="G51" s="50">
        <v>6</v>
      </c>
      <c r="H51" s="51">
        <v>8385</v>
      </c>
      <c r="I51" s="51">
        <v>385</v>
      </c>
      <c r="J51" s="52">
        <f t="shared" si="0"/>
        <v>8000</v>
      </c>
      <c r="K51" s="5"/>
    </row>
    <row r="52" spans="1:11" ht="19.5" customHeight="1" x14ac:dyDescent="0.25">
      <c r="A52" s="42">
        <v>43</v>
      </c>
      <c r="B52" s="16">
        <v>1113</v>
      </c>
      <c r="C52" s="68" t="s">
        <v>95</v>
      </c>
      <c r="D52" s="75"/>
      <c r="E52" s="68"/>
      <c r="F52" s="69" t="s">
        <v>38</v>
      </c>
      <c r="G52" s="50">
        <v>1</v>
      </c>
      <c r="H52" s="51">
        <v>50</v>
      </c>
      <c r="I52" s="51">
        <v>10</v>
      </c>
      <c r="J52" s="52">
        <f t="shared" si="0"/>
        <v>40</v>
      </c>
      <c r="K52" s="5"/>
    </row>
    <row r="53" spans="1:11" ht="15.75" customHeight="1" x14ac:dyDescent="0.25">
      <c r="A53" s="42">
        <v>44</v>
      </c>
      <c r="B53" s="16">
        <v>1113</v>
      </c>
      <c r="C53" s="68" t="s">
        <v>96</v>
      </c>
      <c r="D53" s="75"/>
      <c r="E53" s="68"/>
      <c r="F53" s="69" t="s">
        <v>38</v>
      </c>
      <c r="G53" s="50">
        <v>1</v>
      </c>
      <c r="H53" s="51">
        <v>50</v>
      </c>
      <c r="I53" s="51">
        <v>10</v>
      </c>
      <c r="J53" s="52">
        <f t="shared" si="0"/>
        <v>40</v>
      </c>
      <c r="K53" s="5"/>
    </row>
    <row r="54" spans="1:11" ht="19.5" customHeight="1" x14ac:dyDescent="0.25">
      <c r="A54" s="42">
        <v>45</v>
      </c>
      <c r="B54" s="16">
        <v>1113</v>
      </c>
      <c r="C54" s="69" t="s">
        <v>97</v>
      </c>
      <c r="D54" s="76"/>
      <c r="E54" s="69"/>
      <c r="F54" s="69" t="s">
        <v>38</v>
      </c>
      <c r="G54" s="50">
        <v>1</v>
      </c>
      <c r="H54" s="52">
        <v>100</v>
      </c>
      <c r="I54" s="52">
        <v>20</v>
      </c>
      <c r="J54" s="52">
        <f t="shared" si="0"/>
        <v>80</v>
      </c>
      <c r="K54" s="5"/>
    </row>
    <row r="55" spans="1:11" ht="19.5" customHeight="1" x14ac:dyDescent="0.25">
      <c r="A55" s="42">
        <v>46</v>
      </c>
      <c r="B55" s="16">
        <v>1113</v>
      </c>
      <c r="C55" s="69" t="s">
        <v>98</v>
      </c>
      <c r="D55" s="73"/>
      <c r="E55" s="69"/>
      <c r="F55" s="69" t="s">
        <v>38</v>
      </c>
      <c r="G55" s="50">
        <v>1</v>
      </c>
      <c r="H55" s="52">
        <v>2850</v>
      </c>
      <c r="I55" s="52">
        <v>1425</v>
      </c>
      <c r="J55" s="52">
        <f t="shared" si="0"/>
        <v>1425</v>
      </c>
      <c r="K55" s="5"/>
    </row>
    <row r="56" spans="1:11" ht="22.5" customHeight="1" x14ac:dyDescent="0.25">
      <c r="A56" s="42">
        <v>47</v>
      </c>
      <c r="B56" s="16">
        <v>1113</v>
      </c>
      <c r="C56" s="68" t="s">
        <v>99</v>
      </c>
      <c r="D56" s="74"/>
      <c r="E56" s="68"/>
      <c r="F56" s="69" t="s">
        <v>38</v>
      </c>
      <c r="G56" s="50">
        <v>1</v>
      </c>
      <c r="H56" s="52">
        <v>3700</v>
      </c>
      <c r="I56" s="52">
        <v>1850</v>
      </c>
      <c r="J56" s="52">
        <f t="shared" si="0"/>
        <v>1850</v>
      </c>
      <c r="K56" s="5"/>
    </row>
    <row r="57" spans="1:11" ht="21" customHeight="1" x14ac:dyDescent="0.25">
      <c r="A57" s="42">
        <v>48</v>
      </c>
      <c r="B57" s="16">
        <v>1113</v>
      </c>
      <c r="C57" s="69" t="s">
        <v>100</v>
      </c>
      <c r="D57" s="73"/>
      <c r="E57" s="69"/>
      <c r="F57" s="69" t="s">
        <v>38</v>
      </c>
      <c r="G57" s="50">
        <v>7</v>
      </c>
      <c r="H57" s="52">
        <v>6970</v>
      </c>
      <c r="I57" s="52">
        <v>3485.02</v>
      </c>
      <c r="J57" s="52">
        <f t="shared" si="0"/>
        <v>3484.98</v>
      </c>
      <c r="K57" s="5"/>
    </row>
    <row r="58" spans="1:11" ht="21" customHeight="1" x14ac:dyDescent="0.25">
      <c r="A58" s="42">
        <v>49</v>
      </c>
      <c r="B58" s="16">
        <v>1113</v>
      </c>
      <c r="C58" s="68" t="s">
        <v>101</v>
      </c>
      <c r="D58" s="75"/>
      <c r="E58" s="68"/>
      <c r="F58" s="69" t="s">
        <v>38</v>
      </c>
      <c r="G58" s="50">
        <v>20</v>
      </c>
      <c r="H58" s="52">
        <v>640</v>
      </c>
      <c r="I58" s="52">
        <v>320</v>
      </c>
      <c r="J58" s="52">
        <f t="shared" si="0"/>
        <v>320</v>
      </c>
      <c r="K58" s="5"/>
    </row>
    <row r="59" spans="1:11" ht="18.75" customHeight="1" x14ac:dyDescent="0.25">
      <c r="A59" s="42">
        <v>50</v>
      </c>
      <c r="B59" s="16">
        <v>1113</v>
      </c>
      <c r="C59" s="69" t="s">
        <v>102</v>
      </c>
      <c r="D59" s="76"/>
      <c r="E59" s="69"/>
      <c r="F59" s="69" t="s">
        <v>38</v>
      </c>
      <c r="G59" s="50">
        <v>1</v>
      </c>
      <c r="H59" s="52">
        <v>4017</v>
      </c>
      <c r="I59" s="52">
        <v>2008.5</v>
      </c>
      <c r="J59" s="52">
        <f t="shared" si="0"/>
        <v>2008.5</v>
      </c>
      <c r="K59" s="5"/>
    </row>
    <row r="60" spans="1:11" ht="23.25" customHeight="1" x14ac:dyDescent="0.25">
      <c r="A60" s="42">
        <v>51</v>
      </c>
      <c r="B60" s="16">
        <v>1113</v>
      </c>
      <c r="C60" s="68" t="s">
        <v>102</v>
      </c>
      <c r="D60" s="75"/>
      <c r="E60" s="68"/>
      <c r="F60" s="69" t="s">
        <v>38</v>
      </c>
      <c r="G60" s="50">
        <v>4</v>
      </c>
      <c r="H60" s="52">
        <v>18560</v>
      </c>
      <c r="I60" s="52">
        <v>9280</v>
      </c>
      <c r="J60" s="52">
        <f t="shared" si="0"/>
        <v>9280</v>
      </c>
      <c r="K60" s="5"/>
    </row>
    <row r="61" spans="1:11" ht="21" customHeight="1" x14ac:dyDescent="0.25">
      <c r="A61" s="42">
        <v>52</v>
      </c>
      <c r="B61" s="16">
        <v>1113</v>
      </c>
      <c r="C61" s="68" t="s">
        <v>103</v>
      </c>
      <c r="D61" s="75"/>
      <c r="E61" s="68"/>
      <c r="F61" s="69" t="s">
        <v>38</v>
      </c>
      <c r="G61" s="50">
        <v>1</v>
      </c>
      <c r="H61" s="52">
        <v>4000</v>
      </c>
      <c r="I61" s="52">
        <v>2000</v>
      </c>
      <c r="J61" s="52">
        <f t="shared" si="0"/>
        <v>2000</v>
      </c>
      <c r="K61" s="5"/>
    </row>
    <row r="62" spans="1:11" ht="16.5" customHeight="1" x14ac:dyDescent="0.25">
      <c r="A62" s="42">
        <v>53</v>
      </c>
      <c r="B62" s="16">
        <v>1113</v>
      </c>
      <c r="C62" s="68" t="s">
        <v>104</v>
      </c>
      <c r="D62" s="75"/>
      <c r="E62" s="68"/>
      <c r="F62" s="69" t="s">
        <v>38</v>
      </c>
      <c r="G62" s="50">
        <v>1</v>
      </c>
      <c r="H62" s="52">
        <v>6000</v>
      </c>
      <c r="I62" s="52">
        <v>3000</v>
      </c>
      <c r="J62" s="52">
        <f t="shared" si="0"/>
        <v>3000</v>
      </c>
      <c r="K62" s="5"/>
    </row>
    <row r="63" spans="1:11" ht="21" customHeight="1" x14ac:dyDescent="0.25">
      <c r="A63" s="42">
        <v>54</v>
      </c>
      <c r="B63" s="16">
        <v>1113</v>
      </c>
      <c r="C63" s="68" t="s">
        <v>105</v>
      </c>
      <c r="D63" s="75"/>
      <c r="E63" s="68"/>
      <c r="F63" s="69" t="s">
        <v>38</v>
      </c>
      <c r="G63" s="50">
        <v>1</v>
      </c>
      <c r="H63" s="52">
        <v>5990</v>
      </c>
      <c r="I63" s="52">
        <v>2995</v>
      </c>
      <c r="J63" s="52">
        <f t="shared" si="0"/>
        <v>2995</v>
      </c>
      <c r="K63" s="5"/>
    </row>
    <row r="64" spans="1:11" ht="18.75" customHeight="1" x14ac:dyDescent="0.25">
      <c r="A64" s="42">
        <v>55</v>
      </c>
      <c r="B64" s="16">
        <v>1113</v>
      </c>
      <c r="C64" s="68" t="s">
        <v>106</v>
      </c>
      <c r="D64" s="75"/>
      <c r="E64" s="68"/>
      <c r="F64" s="69" t="s">
        <v>38</v>
      </c>
      <c r="G64" s="50">
        <v>3</v>
      </c>
      <c r="H64" s="52">
        <v>14115</v>
      </c>
      <c r="I64" s="52">
        <v>7057.5</v>
      </c>
      <c r="J64" s="52">
        <f t="shared" si="0"/>
        <v>7057.5</v>
      </c>
      <c r="K64" s="5"/>
    </row>
    <row r="65" spans="1:11" ht="19.5" customHeight="1" x14ac:dyDescent="0.25">
      <c r="A65" s="42">
        <v>56</v>
      </c>
      <c r="B65" s="16">
        <v>1113</v>
      </c>
      <c r="C65" s="68" t="s">
        <v>107</v>
      </c>
      <c r="D65" s="75"/>
      <c r="E65" s="68"/>
      <c r="F65" s="69" t="s">
        <v>38</v>
      </c>
      <c r="G65" s="50">
        <v>4</v>
      </c>
      <c r="H65" s="52">
        <v>15800</v>
      </c>
      <c r="I65" s="52">
        <v>7900</v>
      </c>
      <c r="J65" s="52">
        <f t="shared" si="0"/>
        <v>7900</v>
      </c>
      <c r="K65" s="5"/>
    </row>
    <row r="66" spans="1:11" ht="20.25" customHeight="1" x14ac:dyDescent="0.25">
      <c r="A66" s="42">
        <v>57</v>
      </c>
      <c r="B66" s="16">
        <v>1113</v>
      </c>
      <c r="C66" s="68" t="s">
        <v>108</v>
      </c>
      <c r="D66" s="75"/>
      <c r="E66" s="68"/>
      <c r="F66" s="69" t="s">
        <v>38</v>
      </c>
      <c r="G66" s="50">
        <v>1</v>
      </c>
      <c r="H66" s="52">
        <v>5800</v>
      </c>
      <c r="I66" s="52">
        <v>2900</v>
      </c>
      <c r="J66" s="52">
        <f t="shared" si="0"/>
        <v>2900</v>
      </c>
      <c r="K66" s="5"/>
    </row>
    <row r="67" spans="1:11" ht="18" customHeight="1" x14ac:dyDescent="0.25">
      <c r="A67" s="42">
        <v>58</v>
      </c>
      <c r="B67" s="16">
        <v>1113</v>
      </c>
      <c r="C67" s="68" t="s">
        <v>109</v>
      </c>
      <c r="D67" s="75"/>
      <c r="E67" s="68"/>
      <c r="F67" s="69" t="s">
        <v>38</v>
      </c>
      <c r="G67" s="50">
        <v>1</v>
      </c>
      <c r="H67" s="52">
        <v>693</v>
      </c>
      <c r="I67" s="52">
        <v>346.5</v>
      </c>
      <c r="J67" s="52">
        <f t="shared" si="0"/>
        <v>346.5</v>
      </c>
      <c r="K67" s="5"/>
    </row>
    <row r="68" spans="1:11" ht="18.75" customHeight="1" x14ac:dyDescent="0.25">
      <c r="A68" s="42">
        <v>59</v>
      </c>
      <c r="B68" s="16">
        <v>1113</v>
      </c>
      <c r="C68" s="68" t="s">
        <v>110</v>
      </c>
      <c r="D68" s="75"/>
      <c r="E68" s="68"/>
      <c r="F68" s="69" t="s">
        <v>38</v>
      </c>
      <c r="G68" s="50">
        <v>9</v>
      </c>
      <c r="H68" s="52">
        <v>6885</v>
      </c>
      <c r="I68" s="52">
        <v>3442.5</v>
      </c>
      <c r="J68" s="52">
        <f t="shared" si="0"/>
        <v>3442.5</v>
      </c>
      <c r="K68" s="5"/>
    </row>
    <row r="69" spans="1:11" ht="17.25" customHeight="1" x14ac:dyDescent="0.25">
      <c r="A69" s="42">
        <v>60</v>
      </c>
      <c r="B69" s="16">
        <v>1113</v>
      </c>
      <c r="C69" s="69" t="s">
        <v>111</v>
      </c>
      <c r="D69" s="76"/>
      <c r="E69" s="69"/>
      <c r="F69" s="69" t="s">
        <v>38</v>
      </c>
      <c r="G69" s="50">
        <v>1</v>
      </c>
      <c r="H69" s="51">
        <v>575</v>
      </c>
      <c r="I69" s="51">
        <v>287.5</v>
      </c>
      <c r="J69" s="52">
        <f t="shared" si="0"/>
        <v>287.5</v>
      </c>
      <c r="K69" s="5"/>
    </row>
    <row r="70" spans="1:11" ht="21" customHeight="1" x14ac:dyDescent="0.25">
      <c r="A70" s="42">
        <v>61</v>
      </c>
      <c r="B70" s="16">
        <v>1113</v>
      </c>
      <c r="C70" s="68" t="s">
        <v>112</v>
      </c>
      <c r="D70" s="75"/>
      <c r="E70" s="68"/>
      <c r="F70" s="69" t="s">
        <v>38</v>
      </c>
      <c r="G70" s="50">
        <v>1</v>
      </c>
      <c r="H70" s="51">
        <v>5200</v>
      </c>
      <c r="I70" s="51">
        <v>2600</v>
      </c>
      <c r="J70" s="52">
        <f t="shared" si="0"/>
        <v>2600</v>
      </c>
      <c r="K70" s="5"/>
    </row>
    <row r="71" spans="1:11" ht="22.5" customHeight="1" x14ac:dyDescent="0.25">
      <c r="A71" s="42">
        <v>62</v>
      </c>
      <c r="B71" s="16">
        <v>1113</v>
      </c>
      <c r="C71" s="56" t="s">
        <v>113</v>
      </c>
      <c r="D71" s="66" t="s">
        <v>114</v>
      </c>
      <c r="E71" s="56" t="s">
        <v>115</v>
      </c>
      <c r="F71" s="56" t="s">
        <v>38</v>
      </c>
      <c r="G71" s="77">
        <v>1</v>
      </c>
      <c r="H71" s="71">
        <v>3999</v>
      </c>
      <c r="I71" s="71">
        <v>1666.25</v>
      </c>
      <c r="J71" s="52">
        <f t="shared" ref="J71" si="3">H71-I71</f>
        <v>2332.75</v>
      </c>
      <c r="K71" s="5"/>
    </row>
    <row r="72" spans="1:11" ht="17.25" customHeight="1" x14ac:dyDescent="0.25">
      <c r="A72" s="42"/>
      <c r="B72" s="80"/>
      <c r="C72" s="67" t="s">
        <v>64</v>
      </c>
      <c r="D72" s="78"/>
      <c r="E72" s="78"/>
      <c r="F72" s="21"/>
      <c r="G72" s="40">
        <f>SUM(G58:G71)</f>
        <v>49</v>
      </c>
      <c r="H72" s="41">
        <f>SUM(H34:H71)</f>
        <v>150624</v>
      </c>
      <c r="I72" s="41">
        <f t="shared" ref="I72:J72" si="4">SUM(I34:I71)</f>
        <v>55118.770000000004</v>
      </c>
      <c r="J72" s="41">
        <f t="shared" si="4"/>
        <v>95505.23000000001</v>
      </c>
      <c r="K72" s="5"/>
    </row>
    <row r="73" spans="1:11" ht="23.25" customHeight="1" x14ac:dyDescent="0.25">
      <c r="A73" s="66"/>
      <c r="B73" s="70"/>
      <c r="C73" s="112" t="s">
        <v>72</v>
      </c>
      <c r="D73" s="112"/>
      <c r="E73" s="112"/>
      <c r="F73" s="112"/>
      <c r="G73" s="112"/>
      <c r="H73" s="112"/>
      <c r="I73" s="112"/>
      <c r="J73" s="112"/>
      <c r="K73" s="112"/>
    </row>
    <row r="74" spans="1:11" ht="22.5" customHeight="1" x14ac:dyDescent="0.25">
      <c r="A74" s="66">
        <v>63</v>
      </c>
      <c r="B74" s="90">
        <v>1113</v>
      </c>
      <c r="C74" s="55" t="s">
        <v>113</v>
      </c>
      <c r="D74" s="66" t="s">
        <v>114</v>
      </c>
      <c r="E74" s="56" t="s">
        <v>116</v>
      </c>
      <c r="F74" s="56" t="s">
        <v>38</v>
      </c>
      <c r="G74" s="77">
        <v>1</v>
      </c>
      <c r="H74" s="91">
        <v>3999</v>
      </c>
      <c r="I74" s="91">
        <v>1666.25</v>
      </c>
      <c r="J74" s="85">
        <f t="shared" si="0"/>
        <v>2332.75</v>
      </c>
      <c r="K74" s="56"/>
    </row>
    <row r="75" spans="1:11" ht="22.5" customHeight="1" x14ac:dyDescent="0.25">
      <c r="A75" s="66"/>
      <c r="B75" s="70"/>
      <c r="C75" s="19" t="s">
        <v>64</v>
      </c>
      <c r="D75" s="92"/>
      <c r="E75" s="55"/>
      <c r="F75" s="55"/>
      <c r="G75" s="87">
        <f>SUM(G74:G74)</f>
        <v>1</v>
      </c>
      <c r="H75" s="88">
        <f>SUM(H74:H74)</f>
        <v>3999</v>
      </c>
      <c r="I75" s="88">
        <f>SUM(I74:I74)</f>
        <v>1666.25</v>
      </c>
      <c r="J75" s="93">
        <f t="shared" ref="J75" si="5">H75-I75</f>
        <v>2332.75</v>
      </c>
      <c r="K75" s="56"/>
    </row>
    <row r="76" spans="1:11" ht="24" customHeight="1" x14ac:dyDescent="0.25">
      <c r="A76" s="66"/>
      <c r="B76" s="70"/>
      <c r="C76" s="113" t="s">
        <v>75</v>
      </c>
      <c r="D76" s="113"/>
      <c r="E76" s="113"/>
      <c r="F76" s="113"/>
      <c r="G76" s="113"/>
      <c r="H76" s="113"/>
      <c r="I76" s="113"/>
      <c r="J76" s="113"/>
      <c r="K76" s="113"/>
    </row>
    <row r="77" spans="1:11" ht="21.75" customHeight="1" x14ac:dyDescent="0.25">
      <c r="A77" s="66">
        <v>64</v>
      </c>
      <c r="B77" s="90">
        <v>1113</v>
      </c>
      <c r="C77" s="55" t="s">
        <v>113</v>
      </c>
      <c r="D77" s="94">
        <v>43682</v>
      </c>
      <c r="E77" s="55">
        <v>1113600102</v>
      </c>
      <c r="F77" s="55" t="s">
        <v>37</v>
      </c>
      <c r="G77" s="83">
        <v>1</v>
      </c>
      <c r="H77" s="84">
        <v>3999</v>
      </c>
      <c r="I77" s="82">
        <v>1666.25</v>
      </c>
      <c r="J77" s="85">
        <f t="shared" ref="J77:J140" si="6">H77-I77</f>
        <v>2332.75</v>
      </c>
      <c r="K77" s="56"/>
    </row>
    <row r="78" spans="1:11" ht="21" customHeight="1" x14ac:dyDescent="0.25">
      <c r="A78" s="66">
        <v>65</v>
      </c>
      <c r="B78" s="90">
        <v>1113</v>
      </c>
      <c r="C78" s="97" t="s">
        <v>50</v>
      </c>
      <c r="D78" s="92"/>
      <c r="E78" s="56" t="s">
        <v>117</v>
      </c>
      <c r="F78" s="56" t="s">
        <v>38</v>
      </c>
      <c r="G78" s="77">
        <v>1</v>
      </c>
      <c r="H78" s="77">
        <v>240</v>
      </c>
      <c r="I78" s="77">
        <v>240</v>
      </c>
      <c r="J78" s="85">
        <f t="shared" si="6"/>
        <v>0</v>
      </c>
      <c r="K78" s="56"/>
    </row>
    <row r="79" spans="1:11" ht="22.5" customHeight="1" x14ac:dyDescent="0.25">
      <c r="A79" s="66"/>
      <c r="B79" s="70"/>
      <c r="C79" s="19" t="s">
        <v>64</v>
      </c>
      <c r="D79" s="92"/>
      <c r="E79" s="55"/>
      <c r="F79" s="55"/>
      <c r="G79" s="87">
        <f>SUM(G77:G78)</f>
        <v>2</v>
      </c>
      <c r="H79" s="88">
        <f>SUM(H77:H78)</f>
        <v>4239</v>
      </c>
      <c r="I79" s="88">
        <f>SUM(I77:I78)</f>
        <v>1906.25</v>
      </c>
      <c r="J79" s="93">
        <f t="shared" si="6"/>
        <v>2332.75</v>
      </c>
      <c r="K79" s="56"/>
    </row>
    <row r="80" spans="1:11" ht="24" customHeight="1" x14ac:dyDescent="0.25">
      <c r="A80" s="66">
        <v>66</v>
      </c>
      <c r="B80" s="70">
        <v>1114</v>
      </c>
      <c r="C80" s="55" t="s">
        <v>119</v>
      </c>
      <c r="D80" s="94">
        <v>44021</v>
      </c>
      <c r="E80" s="55">
        <v>1114500023</v>
      </c>
      <c r="F80" s="55" t="s">
        <v>37</v>
      </c>
      <c r="G80" s="84">
        <v>15.35</v>
      </c>
      <c r="H80" s="84">
        <v>874.95</v>
      </c>
      <c r="I80" s="84">
        <v>364.56</v>
      </c>
      <c r="J80" s="85">
        <f t="shared" si="6"/>
        <v>510.39000000000004</v>
      </c>
      <c r="K80" s="56"/>
    </row>
    <row r="81" spans="1:11" ht="26.25" customHeight="1" x14ac:dyDescent="0.25">
      <c r="A81" s="66"/>
      <c r="B81" s="70"/>
      <c r="C81" s="19" t="s">
        <v>120</v>
      </c>
      <c r="D81" s="92"/>
      <c r="E81" s="55"/>
      <c r="F81" s="55"/>
      <c r="G81" s="88">
        <f>G80</f>
        <v>15.35</v>
      </c>
      <c r="H81" s="88">
        <f t="shared" ref="H81:I81" si="7">H80</f>
        <v>874.95</v>
      </c>
      <c r="I81" s="88">
        <f t="shared" si="7"/>
        <v>364.56</v>
      </c>
      <c r="J81" s="93">
        <f t="shared" si="6"/>
        <v>510.39000000000004</v>
      </c>
      <c r="K81" s="56"/>
    </row>
    <row r="82" spans="1:11" ht="28.5" customHeight="1" x14ac:dyDescent="0.25">
      <c r="A82" s="66"/>
      <c r="B82" s="70"/>
      <c r="C82" s="112" t="s">
        <v>73</v>
      </c>
      <c r="D82" s="112"/>
      <c r="E82" s="112"/>
      <c r="F82" s="112"/>
      <c r="G82" s="112"/>
      <c r="H82" s="112"/>
      <c r="I82" s="112"/>
      <c r="J82" s="112"/>
      <c r="K82" s="112"/>
    </row>
    <row r="83" spans="1:11" ht="26.25" customHeight="1" x14ac:dyDescent="0.25">
      <c r="A83" s="66">
        <v>67</v>
      </c>
      <c r="B83" s="90">
        <v>1113</v>
      </c>
      <c r="C83" s="56" t="s">
        <v>121</v>
      </c>
      <c r="D83" s="66" t="s">
        <v>122</v>
      </c>
      <c r="E83" s="66" t="s">
        <v>123</v>
      </c>
      <c r="F83" s="66" t="s">
        <v>38</v>
      </c>
      <c r="G83" s="77">
        <v>2</v>
      </c>
      <c r="H83" s="86">
        <v>1600</v>
      </c>
      <c r="I83" s="86">
        <v>800</v>
      </c>
      <c r="J83" s="85">
        <f t="shared" si="6"/>
        <v>800</v>
      </c>
      <c r="K83" s="56"/>
    </row>
    <row r="84" spans="1:11" ht="18" customHeight="1" x14ac:dyDescent="0.25">
      <c r="A84" s="66">
        <v>68</v>
      </c>
      <c r="B84" s="90">
        <v>1113</v>
      </c>
      <c r="C84" s="56" t="s">
        <v>124</v>
      </c>
      <c r="D84" s="66" t="s">
        <v>9</v>
      </c>
      <c r="E84" s="66" t="s">
        <v>125</v>
      </c>
      <c r="F84" s="66" t="s">
        <v>38</v>
      </c>
      <c r="G84" s="77">
        <v>6</v>
      </c>
      <c r="H84" s="86">
        <v>1020</v>
      </c>
      <c r="I84" s="86">
        <v>510</v>
      </c>
      <c r="J84" s="85">
        <f t="shared" si="6"/>
        <v>510</v>
      </c>
      <c r="K84" s="56"/>
    </row>
    <row r="85" spans="1:11" ht="21.75" customHeight="1" x14ac:dyDescent="0.25">
      <c r="A85" s="66">
        <v>69</v>
      </c>
      <c r="B85" s="90">
        <v>1113</v>
      </c>
      <c r="C85" s="56" t="s">
        <v>126</v>
      </c>
      <c r="D85" s="66" t="s">
        <v>127</v>
      </c>
      <c r="E85" s="66" t="s">
        <v>128</v>
      </c>
      <c r="F85" s="66" t="s">
        <v>38</v>
      </c>
      <c r="G85" s="77">
        <v>1</v>
      </c>
      <c r="H85" s="86">
        <v>80</v>
      </c>
      <c r="I85" s="86">
        <v>40</v>
      </c>
      <c r="J85" s="85">
        <f t="shared" si="6"/>
        <v>40</v>
      </c>
      <c r="K85" s="56"/>
    </row>
    <row r="86" spans="1:11" ht="21.75" customHeight="1" x14ac:dyDescent="0.25">
      <c r="A86" s="66">
        <v>70</v>
      </c>
      <c r="B86" s="90">
        <v>1113</v>
      </c>
      <c r="C86" s="56" t="s">
        <v>129</v>
      </c>
      <c r="D86" s="66" t="s">
        <v>127</v>
      </c>
      <c r="E86" s="66" t="s">
        <v>130</v>
      </c>
      <c r="F86" s="66" t="s">
        <v>38</v>
      </c>
      <c r="G86" s="77">
        <v>1</v>
      </c>
      <c r="H86" s="86">
        <v>200</v>
      </c>
      <c r="I86" s="86">
        <v>100</v>
      </c>
      <c r="J86" s="85">
        <f t="shared" si="6"/>
        <v>100</v>
      </c>
      <c r="K86" s="56"/>
    </row>
    <row r="87" spans="1:11" ht="23.25" customHeight="1" x14ac:dyDescent="0.25">
      <c r="A87" s="66">
        <v>71</v>
      </c>
      <c r="B87" s="90">
        <v>1113</v>
      </c>
      <c r="C87" s="56" t="s">
        <v>50</v>
      </c>
      <c r="D87" s="66" t="s">
        <v>131</v>
      </c>
      <c r="E87" s="66" t="s">
        <v>132</v>
      </c>
      <c r="F87" s="66" t="s">
        <v>38</v>
      </c>
      <c r="G87" s="77">
        <v>2</v>
      </c>
      <c r="H87" s="86">
        <v>900</v>
      </c>
      <c r="I87" s="86">
        <v>450</v>
      </c>
      <c r="J87" s="85">
        <f t="shared" si="6"/>
        <v>450</v>
      </c>
      <c r="K87" s="56"/>
    </row>
    <row r="88" spans="1:11" ht="21" customHeight="1" x14ac:dyDescent="0.25">
      <c r="A88" s="66">
        <v>72</v>
      </c>
      <c r="B88" s="90">
        <v>1113</v>
      </c>
      <c r="C88" s="56" t="s">
        <v>133</v>
      </c>
      <c r="D88" s="66" t="s">
        <v>134</v>
      </c>
      <c r="E88" s="66" t="s">
        <v>135</v>
      </c>
      <c r="F88" s="66" t="s">
        <v>38</v>
      </c>
      <c r="G88" s="77">
        <v>1</v>
      </c>
      <c r="H88" s="86">
        <v>2580</v>
      </c>
      <c r="I88" s="86">
        <v>1290</v>
      </c>
      <c r="J88" s="85">
        <f t="shared" si="6"/>
        <v>1290</v>
      </c>
      <c r="K88" s="56"/>
    </row>
    <row r="89" spans="1:11" ht="22.5" customHeight="1" x14ac:dyDescent="0.25">
      <c r="A89" s="66">
        <v>73</v>
      </c>
      <c r="B89" s="90">
        <v>1113</v>
      </c>
      <c r="C89" s="56" t="s">
        <v>136</v>
      </c>
      <c r="D89" s="66" t="s">
        <v>137</v>
      </c>
      <c r="E89" s="66" t="s">
        <v>138</v>
      </c>
      <c r="F89" s="66" t="s">
        <v>38</v>
      </c>
      <c r="G89" s="77">
        <v>1</v>
      </c>
      <c r="H89" s="86">
        <v>340.38</v>
      </c>
      <c r="I89" s="86">
        <v>141.83000000000001</v>
      </c>
      <c r="J89" s="85">
        <f t="shared" si="6"/>
        <v>198.54999999999998</v>
      </c>
      <c r="K89" s="56"/>
    </row>
    <row r="90" spans="1:11" ht="24.75" customHeight="1" x14ac:dyDescent="0.25">
      <c r="A90" s="66">
        <v>74</v>
      </c>
      <c r="B90" s="90">
        <v>1113</v>
      </c>
      <c r="C90" s="56" t="s">
        <v>139</v>
      </c>
      <c r="D90" s="66" t="s">
        <v>140</v>
      </c>
      <c r="E90" s="66" t="s">
        <v>141</v>
      </c>
      <c r="F90" s="66" t="s">
        <v>38</v>
      </c>
      <c r="G90" s="77">
        <v>1</v>
      </c>
      <c r="H90" s="86">
        <v>5450</v>
      </c>
      <c r="I90" s="86">
        <v>2725</v>
      </c>
      <c r="J90" s="85">
        <f t="shared" si="6"/>
        <v>2725</v>
      </c>
      <c r="K90" s="56"/>
    </row>
    <row r="91" spans="1:11" ht="19.5" customHeight="1" x14ac:dyDescent="0.25">
      <c r="A91" s="66">
        <v>75</v>
      </c>
      <c r="B91" s="90">
        <v>1113</v>
      </c>
      <c r="C91" s="56" t="s">
        <v>142</v>
      </c>
      <c r="D91" s="66" t="s">
        <v>140</v>
      </c>
      <c r="E91" s="66" t="s">
        <v>143</v>
      </c>
      <c r="F91" s="66" t="s">
        <v>38</v>
      </c>
      <c r="G91" s="77">
        <v>1</v>
      </c>
      <c r="H91" s="86">
        <v>3600</v>
      </c>
      <c r="I91" s="86">
        <v>1800</v>
      </c>
      <c r="J91" s="85">
        <f t="shared" si="6"/>
        <v>1800</v>
      </c>
      <c r="K91" s="56"/>
    </row>
    <row r="92" spans="1:11" ht="20.25" customHeight="1" x14ac:dyDescent="0.25">
      <c r="A92" s="66">
        <v>76</v>
      </c>
      <c r="B92" s="90">
        <v>1113</v>
      </c>
      <c r="C92" s="56" t="s">
        <v>144</v>
      </c>
      <c r="D92" s="66" t="s">
        <v>145</v>
      </c>
      <c r="E92" s="66" t="s">
        <v>146</v>
      </c>
      <c r="F92" s="66" t="s">
        <v>38</v>
      </c>
      <c r="G92" s="77">
        <v>1</v>
      </c>
      <c r="H92" s="86">
        <v>2860</v>
      </c>
      <c r="I92" s="86">
        <v>1430</v>
      </c>
      <c r="J92" s="85">
        <f t="shared" si="6"/>
        <v>1430</v>
      </c>
      <c r="K92" s="56"/>
    </row>
    <row r="93" spans="1:11" ht="21" customHeight="1" x14ac:dyDescent="0.25">
      <c r="A93" s="66">
        <v>77</v>
      </c>
      <c r="B93" s="90">
        <v>1113</v>
      </c>
      <c r="C93" s="56" t="s">
        <v>147</v>
      </c>
      <c r="D93" s="66" t="s">
        <v>148</v>
      </c>
      <c r="E93" s="66" t="s">
        <v>149</v>
      </c>
      <c r="F93" s="66" t="s">
        <v>38</v>
      </c>
      <c r="G93" s="77">
        <v>1</v>
      </c>
      <c r="H93" s="86">
        <v>5055</v>
      </c>
      <c r="I93" s="86">
        <v>2527.5</v>
      </c>
      <c r="J93" s="85">
        <f t="shared" si="6"/>
        <v>2527.5</v>
      </c>
      <c r="K93" s="56"/>
    </row>
    <row r="94" spans="1:11" ht="22.5" customHeight="1" x14ac:dyDescent="0.25">
      <c r="A94" s="66">
        <v>78</v>
      </c>
      <c r="B94" s="90">
        <v>1113</v>
      </c>
      <c r="C94" s="56" t="s">
        <v>150</v>
      </c>
      <c r="D94" s="66" t="s">
        <v>9</v>
      </c>
      <c r="E94" s="66" t="s">
        <v>151</v>
      </c>
      <c r="F94" s="66" t="s">
        <v>38</v>
      </c>
      <c r="G94" s="77">
        <v>1</v>
      </c>
      <c r="H94" s="86">
        <v>2007.5</v>
      </c>
      <c r="I94" s="86">
        <v>1003.75</v>
      </c>
      <c r="J94" s="85">
        <f t="shared" si="6"/>
        <v>1003.75</v>
      </c>
      <c r="K94" s="56"/>
    </row>
    <row r="95" spans="1:11" ht="23.25" customHeight="1" x14ac:dyDescent="0.25">
      <c r="A95" s="66">
        <v>79</v>
      </c>
      <c r="B95" s="90">
        <v>1113</v>
      </c>
      <c r="C95" s="56" t="s">
        <v>152</v>
      </c>
      <c r="D95" s="66" t="s">
        <v>9</v>
      </c>
      <c r="E95" s="66" t="s">
        <v>153</v>
      </c>
      <c r="F95" s="66" t="s">
        <v>38</v>
      </c>
      <c r="G95" s="77">
        <v>1</v>
      </c>
      <c r="H95" s="86">
        <v>1618.92</v>
      </c>
      <c r="I95" s="86">
        <v>809.46</v>
      </c>
      <c r="J95" s="85">
        <f t="shared" si="6"/>
        <v>809.46</v>
      </c>
      <c r="K95" s="56"/>
    </row>
    <row r="96" spans="1:11" ht="26.25" customHeight="1" x14ac:dyDescent="0.25">
      <c r="A96" s="66">
        <v>80</v>
      </c>
      <c r="B96" s="90">
        <v>1113</v>
      </c>
      <c r="C96" s="56" t="s">
        <v>154</v>
      </c>
      <c r="D96" s="66" t="s">
        <v>9</v>
      </c>
      <c r="E96" s="66" t="s">
        <v>155</v>
      </c>
      <c r="F96" s="66" t="s">
        <v>38</v>
      </c>
      <c r="G96" s="77">
        <v>1</v>
      </c>
      <c r="H96" s="86">
        <v>1288.98</v>
      </c>
      <c r="I96" s="86">
        <v>644.49</v>
      </c>
      <c r="J96" s="85">
        <f t="shared" si="6"/>
        <v>644.49</v>
      </c>
      <c r="K96" s="56"/>
    </row>
    <row r="97" spans="1:11" ht="21" customHeight="1" x14ac:dyDescent="0.25">
      <c r="A97" s="66">
        <v>81</v>
      </c>
      <c r="B97" s="90">
        <v>1113</v>
      </c>
      <c r="C97" s="56" t="s">
        <v>156</v>
      </c>
      <c r="D97" s="66" t="s">
        <v>127</v>
      </c>
      <c r="E97" s="66" t="s">
        <v>157</v>
      </c>
      <c r="F97" s="66" t="s">
        <v>38</v>
      </c>
      <c r="G97" s="77">
        <v>1</v>
      </c>
      <c r="H97" s="86">
        <v>80</v>
      </c>
      <c r="I97" s="86">
        <v>40</v>
      </c>
      <c r="J97" s="85">
        <f t="shared" si="6"/>
        <v>40</v>
      </c>
      <c r="K97" s="56"/>
    </row>
    <row r="98" spans="1:11" ht="23.25" customHeight="1" x14ac:dyDescent="0.25">
      <c r="A98" s="66">
        <v>82</v>
      </c>
      <c r="B98" s="90">
        <v>1113</v>
      </c>
      <c r="C98" s="56" t="s">
        <v>158</v>
      </c>
      <c r="D98" s="66" t="s">
        <v>71</v>
      </c>
      <c r="E98" s="66" t="s">
        <v>159</v>
      </c>
      <c r="F98" s="66" t="s">
        <v>38</v>
      </c>
      <c r="G98" s="77">
        <v>1</v>
      </c>
      <c r="H98" s="86">
        <v>450</v>
      </c>
      <c r="I98" s="86">
        <v>225</v>
      </c>
      <c r="J98" s="85">
        <f t="shared" si="6"/>
        <v>225</v>
      </c>
      <c r="K98" s="56"/>
    </row>
    <row r="99" spans="1:11" ht="24" customHeight="1" x14ac:dyDescent="0.25">
      <c r="A99" s="66">
        <v>83</v>
      </c>
      <c r="B99" s="90">
        <v>1113</v>
      </c>
      <c r="C99" s="56" t="s">
        <v>160</v>
      </c>
      <c r="D99" s="66" t="s">
        <v>9</v>
      </c>
      <c r="E99" s="66" t="s">
        <v>161</v>
      </c>
      <c r="F99" s="66" t="s">
        <v>38</v>
      </c>
      <c r="G99" s="77">
        <v>10</v>
      </c>
      <c r="H99" s="86">
        <v>7092</v>
      </c>
      <c r="I99" s="86">
        <v>3546</v>
      </c>
      <c r="J99" s="85">
        <f t="shared" si="6"/>
        <v>3546</v>
      </c>
      <c r="K99" s="56"/>
    </row>
    <row r="100" spans="1:11" ht="22.5" customHeight="1" x14ac:dyDescent="0.25">
      <c r="A100" s="66">
        <v>84</v>
      </c>
      <c r="B100" s="90">
        <v>1113</v>
      </c>
      <c r="C100" s="56" t="s">
        <v>162</v>
      </c>
      <c r="D100" s="66" t="s">
        <v>9</v>
      </c>
      <c r="E100" s="66" t="s">
        <v>163</v>
      </c>
      <c r="F100" s="66" t="s">
        <v>38</v>
      </c>
      <c r="G100" s="77">
        <v>2</v>
      </c>
      <c r="H100" s="86">
        <v>28</v>
      </c>
      <c r="I100" s="86">
        <v>14</v>
      </c>
      <c r="J100" s="85">
        <f t="shared" si="6"/>
        <v>14</v>
      </c>
      <c r="K100" s="56"/>
    </row>
    <row r="101" spans="1:11" ht="24.75" customHeight="1" x14ac:dyDescent="0.25">
      <c r="A101" s="66">
        <v>85</v>
      </c>
      <c r="B101" s="90">
        <v>1113</v>
      </c>
      <c r="C101" s="56" t="s">
        <v>164</v>
      </c>
      <c r="D101" s="66" t="s">
        <v>9</v>
      </c>
      <c r="E101" s="66" t="s">
        <v>165</v>
      </c>
      <c r="F101" s="66" t="s">
        <v>38</v>
      </c>
      <c r="G101" s="77">
        <v>65</v>
      </c>
      <c r="H101" s="86">
        <v>39806</v>
      </c>
      <c r="I101" s="84">
        <v>19903</v>
      </c>
      <c r="J101" s="85">
        <f t="shared" si="6"/>
        <v>19903</v>
      </c>
      <c r="K101" s="56"/>
    </row>
    <row r="102" spans="1:11" ht="18.75" customHeight="1" x14ac:dyDescent="0.25">
      <c r="A102" s="66">
        <v>86</v>
      </c>
      <c r="B102" s="90">
        <v>1113</v>
      </c>
      <c r="C102" s="56" t="s">
        <v>166</v>
      </c>
      <c r="D102" s="66" t="s">
        <v>145</v>
      </c>
      <c r="E102" s="66" t="s">
        <v>167</v>
      </c>
      <c r="F102" s="66" t="s">
        <v>38</v>
      </c>
      <c r="G102" s="77">
        <v>2</v>
      </c>
      <c r="H102" s="86">
        <v>1100</v>
      </c>
      <c r="I102" s="86">
        <v>550</v>
      </c>
      <c r="J102" s="85">
        <f t="shared" si="6"/>
        <v>550</v>
      </c>
      <c r="K102" s="56"/>
    </row>
    <row r="103" spans="1:11" ht="33.75" customHeight="1" x14ac:dyDescent="0.25">
      <c r="A103" s="66">
        <v>87</v>
      </c>
      <c r="B103" s="90">
        <v>1113</v>
      </c>
      <c r="C103" s="55" t="s">
        <v>168</v>
      </c>
      <c r="D103" s="66" t="s">
        <v>169</v>
      </c>
      <c r="E103" s="66" t="s">
        <v>170</v>
      </c>
      <c r="F103" s="66" t="s">
        <v>38</v>
      </c>
      <c r="G103" s="77">
        <v>2</v>
      </c>
      <c r="H103" s="86">
        <v>2634</v>
      </c>
      <c r="I103" s="86">
        <v>1317</v>
      </c>
      <c r="J103" s="85">
        <f t="shared" si="6"/>
        <v>1317</v>
      </c>
      <c r="K103" s="56"/>
    </row>
    <row r="104" spans="1:11" ht="25.5" customHeight="1" x14ac:dyDescent="0.25">
      <c r="A104" s="66">
        <v>88</v>
      </c>
      <c r="B104" s="90">
        <v>1113</v>
      </c>
      <c r="C104" s="56" t="s">
        <v>171</v>
      </c>
      <c r="D104" s="66" t="s">
        <v>172</v>
      </c>
      <c r="E104" s="66" t="s">
        <v>173</v>
      </c>
      <c r="F104" s="66" t="s">
        <v>38</v>
      </c>
      <c r="G104" s="77">
        <v>1</v>
      </c>
      <c r="H104" s="86">
        <v>486</v>
      </c>
      <c r="I104" s="86">
        <v>243</v>
      </c>
      <c r="J104" s="85">
        <f t="shared" si="6"/>
        <v>243</v>
      </c>
      <c r="K104" s="56"/>
    </row>
    <row r="105" spans="1:11" ht="24" customHeight="1" x14ac:dyDescent="0.25">
      <c r="A105" s="66">
        <v>89</v>
      </c>
      <c r="B105" s="90">
        <v>1113</v>
      </c>
      <c r="C105" s="56" t="s">
        <v>174</v>
      </c>
      <c r="D105" s="66" t="s">
        <v>122</v>
      </c>
      <c r="E105" s="66" t="s">
        <v>175</v>
      </c>
      <c r="F105" s="66" t="s">
        <v>38</v>
      </c>
      <c r="G105" s="77">
        <v>2</v>
      </c>
      <c r="H105" s="86">
        <v>800</v>
      </c>
      <c r="I105" s="86">
        <v>400</v>
      </c>
      <c r="J105" s="85">
        <f t="shared" si="6"/>
        <v>400</v>
      </c>
      <c r="K105" s="56"/>
    </row>
    <row r="106" spans="1:11" ht="23.25" customHeight="1" x14ac:dyDescent="0.25">
      <c r="A106" s="66">
        <v>90</v>
      </c>
      <c r="B106" s="90">
        <v>1113</v>
      </c>
      <c r="C106" s="95" t="s">
        <v>176</v>
      </c>
      <c r="D106" s="66" t="s">
        <v>145</v>
      </c>
      <c r="E106" s="66" t="s">
        <v>177</v>
      </c>
      <c r="F106" s="66" t="s">
        <v>38</v>
      </c>
      <c r="G106" s="77">
        <v>1</v>
      </c>
      <c r="H106" s="86">
        <v>3500</v>
      </c>
      <c r="I106" s="86">
        <v>1750</v>
      </c>
      <c r="J106" s="85">
        <f t="shared" si="6"/>
        <v>1750</v>
      </c>
      <c r="K106" s="56"/>
    </row>
    <row r="107" spans="1:11" ht="31.5" customHeight="1" x14ac:dyDescent="0.25">
      <c r="A107" s="66">
        <v>91</v>
      </c>
      <c r="B107" s="90">
        <v>1113</v>
      </c>
      <c r="C107" s="56" t="s">
        <v>113</v>
      </c>
      <c r="D107" s="66" t="s">
        <v>114</v>
      </c>
      <c r="E107" s="66" t="s">
        <v>178</v>
      </c>
      <c r="F107" s="66" t="s">
        <v>38</v>
      </c>
      <c r="G107" s="77">
        <v>1</v>
      </c>
      <c r="H107" s="86">
        <v>3999</v>
      </c>
      <c r="I107" s="86">
        <v>1666.25</v>
      </c>
      <c r="J107" s="85">
        <f t="shared" si="6"/>
        <v>2332.75</v>
      </c>
      <c r="K107" s="56"/>
    </row>
    <row r="108" spans="1:11" ht="22.5" customHeight="1" x14ac:dyDescent="0.25">
      <c r="A108" s="66">
        <v>92</v>
      </c>
      <c r="B108" s="90">
        <v>1113</v>
      </c>
      <c r="C108" s="56" t="s">
        <v>179</v>
      </c>
      <c r="D108" s="66" t="s">
        <v>145</v>
      </c>
      <c r="E108" s="66" t="s">
        <v>180</v>
      </c>
      <c r="F108" s="66" t="s">
        <v>38</v>
      </c>
      <c r="G108" s="77">
        <v>2</v>
      </c>
      <c r="H108" s="86">
        <v>1370</v>
      </c>
      <c r="I108" s="86">
        <v>685</v>
      </c>
      <c r="J108" s="85">
        <f t="shared" si="6"/>
        <v>685</v>
      </c>
      <c r="K108" s="56"/>
    </row>
    <row r="109" spans="1:11" ht="17.25" customHeight="1" x14ac:dyDescent="0.25">
      <c r="A109" s="66">
        <v>93</v>
      </c>
      <c r="B109" s="90">
        <v>1113</v>
      </c>
      <c r="C109" s="56" t="s">
        <v>181</v>
      </c>
      <c r="D109" s="66" t="s">
        <v>9</v>
      </c>
      <c r="E109" s="66" t="s">
        <v>182</v>
      </c>
      <c r="F109" s="66" t="s">
        <v>38</v>
      </c>
      <c r="G109" s="77">
        <v>2</v>
      </c>
      <c r="H109" s="86">
        <v>1400</v>
      </c>
      <c r="I109" s="86">
        <v>700</v>
      </c>
      <c r="J109" s="85">
        <f t="shared" si="6"/>
        <v>700</v>
      </c>
      <c r="K109" s="56"/>
    </row>
    <row r="110" spans="1:11" ht="21.75" customHeight="1" x14ac:dyDescent="0.25">
      <c r="A110" s="66">
        <v>94</v>
      </c>
      <c r="B110" s="90">
        <v>1113</v>
      </c>
      <c r="C110" s="56" t="s">
        <v>183</v>
      </c>
      <c r="D110" s="66" t="s">
        <v>12</v>
      </c>
      <c r="E110" s="66" t="s">
        <v>184</v>
      </c>
      <c r="F110" s="66" t="s">
        <v>38</v>
      </c>
      <c r="G110" s="77">
        <v>1</v>
      </c>
      <c r="H110" s="86">
        <v>400</v>
      </c>
      <c r="I110" s="86">
        <v>166.67</v>
      </c>
      <c r="J110" s="85">
        <f t="shared" si="6"/>
        <v>233.33</v>
      </c>
      <c r="K110" s="56"/>
    </row>
    <row r="111" spans="1:11" ht="21.75" customHeight="1" x14ac:dyDescent="0.25">
      <c r="A111" s="66">
        <v>95</v>
      </c>
      <c r="B111" s="90">
        <v>1113</v>
      </c>
      <c r="C111" s="56" t="s">
        <v>185</v>
      </c>
      <c r="D111" s="66" t="s">
        <v>186</v>
      </c>
      <c r="E111" s="66" t="s">
        <v>187</v>
      </c>
      <c r="F111" s="66" t="s">
        <v>38</v>
      </c>
      <c r="G111" s="77">
        <v>1</v>
      </c>
      <c r="H111" s="86">
        <v>730</v>
      </c>
      <c r="I111" s="86">
        <v>365</v>
      </c>
      <c r="J111" s="85">
        <f t="shared" si="6"/>
        <v>365</v>
      </c>
      <c r="K111" s="56"/>
    </row>
    <row r="112" spans="1:11" ht="21.75" customHeight="1" x14ac:dyDescent="0.25">
      <c r="A112" s="66">
        <v>96</v>
      </c>
      <c r="B112" s="90">
        <v>1113</v>
      </c>
      <c r="C112" s="56" t="s">
        <v>188</v>
      </c>
      <c r="D112" s="66" t="s">
        <v>9</v>
      </c>
      <c r="E112" s="66" t="s">
        <v>189</v>
      </c>
      <c r="F112" s="66" t="s">
        <v>38</v>
      </c>
      <c r="G112" s="77">
        <v>1</v>
      </c>
      <c r="H112" s="86">
        <v>4500</v>
      </c>
      <c r="I112" s="86">
        <v>2250</v>
      </c>
      <c r="J112" s="85">
        <f t="shared" si="6"/>
        <v>2250</v>
      </c>
      <c r="K112" s="56"/>
    </row>
    <row r="113" spans="1:11" ht="24.75" customHeight="1" x14ac:dyDescent="0.25">
      <c r="A113" s="66">
        <v>97</v>
      </c>
      <c r="B113" s="90">
        <v>1113</v>
      </c>
      <c r="C113" s="56" t="s">
        <v>190</v>
      </c>
      <c r="D113" s="66" t="s">
        <v>9</v>
      </c>
      <c r="E113" s="66" t="s">
        <v>191</v>
      </c>
      <c r="F113" s="66" t="s">
        <v>38</v>
      </c>
      <c r="G113" s="77">
        <v>1</v>
      </c>
      <c r="H113" s="86">
        <v>60</v>
      </c>
      <c r="I113" s="86">
        <v>30</v>
      </c>
      <c r="J113" s="85">
        <f t="shared" si="6"/>
        <v>30</v>
      </c>
      <c r="K113" s="56"/>
    </row>
    <row r="114" spans="1:11" ht="22.5" customHeight="1" x14ac:dyDescent="0.25">
      <c r="A114" s="66">
        <v>98</v>
      </c>
      <c r="B114" s="90">
        <v>1113</v>
      </c>
      <c r="C114" s="56" t="s">
        <v>192</v>
      </c>
      <c r="D114" s="66" t="s">
        <v>193</v>
      </c>
      <c r="E114" s="66" t="s">
        <v>189</v>
      </c>
      <c r="F114" s="66" t="s">
        <v>38</v>
      </c>
      <c r="G114" s="77">
        <v>1</v>
      </c>
      <c r="H114" s="86">
        <v>90</v>
      </c>
      <c r="I114" s="86">
        <v>45</v>
      </c>
      <c r="J114" s="85">
        <f t="shared" si="6"/>
        <v>45</v>
      </c>
      <c r="K114" s="56"/>
    </row>
    <row r="115" spans="1:11" ht="27.75" customHeight="1" x14ac:dyDescent="0.25">
      <c r="A115" s="66">
        <v>99</v>
      </c>
      <c r="B115" s="90">
        <v>1113</v>
      </c>
      <c r="C115" s="56" t="s">
        <v>194</v>
      </c>
      <c r="D115" s="66" t="s">
        <v>70</v>
      </c>
      <c r="E115" s="66" t="s">
        <v>195</v>
      </c>
      <c r="F115" s="66" t="s">
        <v>38</v>
      </c>
      <c r="G115" s="77">
        <v>1</v>
      </c>
      <c r="H115" s="86">
        <v>750</v>
      </c>
      <c r="I115" s="86">
        <v>375</v>
      </c>
      <c r="J115" s="85">
        <f t="shared" si="6"/>
        <v>375</v>
      </c>
      <c r="K115" s="56"/>
    </row>
    <row r="116" spans="1:11" ht="18.75" customHeight="1" x14ac:dyDescent="0.25">
      <c r="A116" s="66">
        <v>100</v>
      </c>
      <c r="B116" s="90">
        <v>1113</v>
      </c>
      <c r="C116" s="56" t="s">
        <v>196</v>
      </c>
      <c r="D116" s="66" t="s">
        <v>71</v>
      </c>
      <c r="E116" s="66" t="s">
        <v>197</v>
      </c>
      <c r="F116" s="66" t="s">
        <v>38</v>
      </c>
      <c r="G116" s="77">
        <v>1</v>
      </c>
      <c r="H116" s="86">
        <v>1521</v>
      </c>
      <c r="I116" s="86">
        <v>760.5</v>
      </c>
      <c r="J116" s="85">
        <f t="shared" si="6"/>
        <v>760.5</v>
      </c>
      <c r="K116" s="56"/>
    </row>
    <row r="117" spans="1:11" ht="33.75" customHeight="1" x14ac:dyDescent="0.25">
      <c r="A117" s="66">
        <v>101</v>
      </c>
      <c r="B117" s="90">
        <v>1113</v>
      </c>
      <c r="C117" s="55" t="s">
        <v>198</v>
      </c>
      <c r="D117" s="66" t="s">
        <v>71</v>
      </c>
      <c r="E117" s="66" t="s">
        <v>199</v>
      </c>
      <c r="F117" s="66" t="s">
        <v>38</v>
      </c>
      <c r="G117" s="77">
        <v>1</v>
      </c>
      <c r="H117" s="86">
        <v>1000</v>
      </c>
      <c r="I117" s="86">
        <v>500</v>
      </c>
      <c r="J117" s="85">
        <f t="shared" si="6"/>
        <v>500</v>
      </c>
      <c r="K117" s="56"/>
    </row>
    <row r="118" spans="1:11" ht="23.25" customHeight="1" x14ac:dyDescent="0.25">
      <c r="A118" s="66">
        <v>102</v>
      </c>
      <c r="B118" s="90">
        <v>1113</v>
      </c>
      <c r="C118" s="56" t="s">
        <v>200</v>
      </c>
      <c r="D118" s="66" t="s">
        <v>169</v>
      </c>
      <c r="E118" s="66" t="s">
        <v>201</v>
      </c>
      <c r="F118" s="66" t="s">
        <v>38</v>
      </c>
      <c r="G118" s="77">
        <v>1</v>
      </c>
      <c r="H118" s="86">
        <v>1969</v>
      </c>
      <c r="I118" s="86">
        <v>984.5</v>
      </c>
      <c r="J118" s="85">
        <f t="shared" si="6"/>
        <v>984.5</v>
      </c>
      <c r="K118" s="56"/>
    </row>
    <row r="119" spans="1:11" ht="24.75" customHeight="1" x14ac:dyDescent="0.25">
      <c r="A119" s="66">
        <v>103</v>
      </c>
      <c r="B119" s="90">
        <v>1113</v>
      </c>
      <c r="C119" s="56" t="s">
        <v>202</v>
      </c>
      <c r="D119" s="66" t="s">
        <v>9</v>
      </c>
      <c r="E119" s="66" t="s">
        <v>203</v>
      </c>
      <c r="F119" s="66" t="s">
        <v>38</v>
      </c>
      <c r="G119" s="77">
        <v>1</v>
      </c>
      <c r="H119" s="86">
        <v>100</v>
      </c>
      <c r="I119" s="86">
        <v>50</v>
      </c>
      <c r="J119" s="85">
        <f t="shared" si="6"/>
        <v>50</v>
      </c>
      <c r="K119" s="56"/>
    </row>
    <row r="120" spans="1:11" ht="21.75" customHeight="1" x14ac:dyDescent="0.25">
      <c r="A120" s="66">
        <v>104</v>
      </c>
      <c r="B120" s="90">
        <v>1113</v>
      </c>
      <c r="C120" s="56" t="s">
        <v>204</v>
      </c>
      <c r="D120" s="66" t="s">
        <v>205</v>
      </c>
      <c r="E120" s="66" t="s">
        <v>206</v>
      </c>
      <c r="F120" s="66" t="s">
        <v>38</v>
      </c>
      <c r="G120" s="77">
        <v>2</v>
      </c>
      <c r="H120" s="86">
        <v>1700</v>
      </c>
      <c r="I120" s="86">
        <v>850</v>
      </c>
      <c r="J120" s="85">
        <f t="shared" si="6"/>
        <v>850</v>
      </c>
      <c r="K120" s="56"/>
    </row>
    <row r="121" spans="1:11" ht="21" customHeight="1" x14ac:dyDescent="0.25">
      <c r="A121" s="66">
        <v>105</v>
      </c>
      <c r="B121" s="90">
        <v>1113</v>
      </c>
      <c r="C121" s="56" t="s">
        <v>207</v>
      </c>
      <c r="D121" s="66" t="s">
        <v>205</v>
      </c>
      <c r="E121" s="66" t="s">
        <v>208</v>
      </c>
      <c r="F121" s="66" t="s">
        <v>38</v>
      </c>
      <c r="G121" s="77">
        <v>1</v>
      </c>
      <c r="H121" s="86">
        <v>1800</v>
      </c>
      <c r="I121" s="86">
        <v>900</v>
      </c>
      <c r="J121" s="85">
        <f t="shared" si="6"/>
        <v>900</v>
      </c>
      <c r="K121" s="56"/>
    </row>
    <row r="122" spans="1:11" ht="25.5" customHeight="1" x14ac:dyDescent="0.25">
      <c r="A122" s="66">
        <v>106</v>
      </c>
      <c r="B122" s="90">
        <v>1113</v>
      </c>
      <c r="C122" s="56" t="s">
        <v>209</v>
      </c>
      <c r="D122" s="66" t="s">
        <v>9</v>
      </c>
      <c r="E122" s="66" t="s">
        <v>210</v>
      </c>
      <c r="F122" s="66" t="s">
        <v>38</v>
      </c>
      <c r="G122" s="77">
        <v>1</v>
      </c>
      <c r="H122" s="86">
        <v>180</v>
      </c>
      <c r="I122" s="86">
        <v>90</v>
      </c>
      <c r="J122" s="85">
        <f t="shared" si="6"/>
        <v>90</v>
      </c>
      <c r="K122" s="56"/>
    </row>
    <row r="123" spans="1:11" ht="24.75" customHeight="1" x14ac:dyDescent="0.25">
      <c r="A123" s="66">
        <v>107</v>
      </c>
      <c r="B123" s="90">
        <v>1113</v>
      </c>
      <c r="C123" s="56" t="s">
        <v>209</v>
      </c>
      <c r="D123" s="66" t="s">
        <v>205</v>
      </c>
      <c r="E123" s="66" t="s">
        <v>211</v>
      </c>
      <c r="F123" s="66" t="s">
        <v>38</v>
      </c>
      <c r="G123" s="77">
        <v>1</v>
      </c>
      <c r="H123" s="86">
        <v>1050</v>
      </c>
      <c r="I123" s="86">
        <v>525</v>
      </c>
      <c r="J123" s="85">
        <f t="shared" si="6"/>
        <v>525</v>
      </c>
      <c r="K123" s="56"/>
    </row>
    <row r="124" spans="1:11" ht="24.75" customHeight="1" x14ac:dyDescent="0.25">
      <c r="A124" s="66">
        <v>108</v>
      </c>
      <c r="B124" s="90">
        <v>1113</v>
      </c>
      <c r="C124" s="56" t="s">
        <v>212</v>
      </c>
      <c r="D124" s="66" t="s">
        <v>205</v>
      </c>
      <c r="E124" s="66" t="s">
        <v>213</v>
      </c>
      <c r="F124" s="66" t="s">
        <v>38</v>
      </c>
      <c r="G124" s="77">
        <v>1</v>
      </c>
      <c r="H124" s="86">
        <v>900</v>
      </c>
      <c r="I124" s="86">
        <v>450</v>
      </c>
      <c r="J124" s="85">
        <f t="shared" si="6"/>
        <v>450</v>
      </c>
      <c r="K124" s="56"/>
    </row>
    <row r="125" spans="1:11" ht="18.75" customHeight="1" x14ac:dyDescent="0.25">
      <c r="A125" s="66">
        <v>109</v>
      </c>
      <c r="B125" s="90">
        <v>1113</v>
      </c>
      <c r="C125" s="56" t="s">
        <v>214</v>
      </c>
      <c r="D125" s="66" t="s">
        <v>9</v>
      </c>
      <c r="E125" s="66" t="s">
        <v>215</v>
      </c>
      <c r="F125" s="66" t="s">
        <v>38</v>
      </c>
      <c r="G125" s="77">
        <v>1</v>
      </c>
      <c r="H125" s="86">
        <v>18</v>
      </c>
      <c r="I125" s="86">
        <v>9</v>
      </c>
      <c r="J125" s="85">
        <f t="shared" si="6"/>
        <v>9</v>
      </c>
      <c r="K125" s="56"/>
    </row>
    <row r="126" spans="1:11" ht="19.5" customHeight="1" x14ac:dyDescent="0.25">
      <c r="A126" s="66">
        <v>110</v>
      </c>
      <c r="B126" s="90">
        <v>1113</v>
      </c>
      <c r="C126" s="56" t="s">
        <v>216</v>
      </c>
      <c r="D126" s="66" t="s">
        <v>9</v>
      </c>
      <c r="E126" s="66" t="s">
        <v>217</v>
      </c>
      <c r="F126" s="66" t="s">
        <v>38</v>
      </c>
      <c r="G126" s="77">
        <v>4</v>
      </c>
      <c r="H126" s="86">
        <v>244.68</v>
      </c>
      <c r="I126" s="86">
        <v>122.34</v>
      </c>
      <c r="J126" s="85">
        <f t="shared" si="6"/>
        <v>122.34</v>
      </c>
      <c r="K126" s="56"/>
    </row>
    <row r="127" spans="1:11" ht="22.5" customHeight="1" x14ac:dyDescent="0.25">
      <c r="A127" s="66">
        <v>111</v>
      </c>
      <c r="B127" s="90">
        <v>1113</v>
      </c>
      <c r="C127" s="56" t="s">
        <v>218</v>
      </c>
      <c r="D127" s="66" t="s">
        <v>9</v>
      </c>
      <c r="E127" s="66" t="s">
        <v>219</v>
      </c>
      <c r="F127" s="66" t="s">
        <v>38</v>
      </c>
      <c r="G127" s="77">
        <v>1</v>
      </c>
      <c r="H127" s="86">
        <v>210</v>
      </c>
      <c r="I127" s="86">
        <v>105</v>
      </c>
      <c r="J127" s="85">
        <f t="shared" si="6"/>
        <v>105</v>
      </c>
      <c r="K127" s="56"/>
    </row>
    <row r="128" spans="1:11" ht="24" customHeight="1" x14ac:dyDescent="0.25">
      <c r="A128" s="66">
        <v>112</v>
      </c>
      <c r="B128" s="90">
        <v>1113</v>
      </c>
      <c r="C128" s="56" t="s">
        <v>220</v>
      </c>
      <c r="D128" s="66" t="s">
        <v>148</v>
      </c>
      <c r="E128" s="66" t="s">
        <v>221</v>
      </c>
      <c r="F128" s="66" t="s">
        <v>38</v>
      </c>
      <c r="G128" s="77">
        <v>3</v>
      </c>
      <c r="H128" s="86">
        <v>1080</v>
      </c>
      <c r="I128" s="86">
        <v>540</v>
      </c>
      <c r="J128" s="85">
        <f t="shared" si="6"/>
        <v>540</v>
      </c>
      <c r="K128" s="56"/>
    </row>
    <row r="129" spans="1:11" ht="21.75" customHeight="1" x14ac:dyDescent="0.25">
      <c r="A129" s="66">
        <v>113</v>
      </c>
      <c r="B129" s="90">
        <v>1113</v>
      </c>
      <c r="C129" s="56" t="s">
        <v>222</v>
      </c>
      <c r="D129" s="66" t="s">
        <v>223</v>
      </c>
      <c r="E129" s="66" t="s">
        <v>224</v>
      </c>
      <c r="F129" s="66" t="s">
        <v>38</v>
      </c>
      <c r="G129" s="77">
        <v>2</v>
      </c>
      <c r="H129" s="86">
        <v>212</v>
      </c>
      <c r="I129" s="86">
        <v>106</v>
      </c>
      <c r="J129" s="85">
        <f t="shared" si="6"/>
        <v>106</v>
      </c>
      <c r="K129" s="56"/>
    </row>
    <row r="130" spans="1:11" ht="22.5" customHeight="1" x14ac:dyDescent="0.25">
      <c r="A130" s="66">
        <v>114</v>
      </c>
      <c r="B130" s="90">
        <v>1113</v>
      </c>
      <c r="C130" s="56" t="s">
        <v>225</v>
      </c>
      <c r="D130" s="66" t="s">
        <v>226</v>
      </c>
      <c r="E130" s="66" t="s">
        <v>227</v>
      </c>
      <c r="F130" s="66" t="s">
        <v>38</v>
      </c>
      <c r="G130" s="77">
        <v>5.5</v>
      </c>
      <c r="H130" s="86">
        <v>313.5</v>
      </c>
      <c r="I130" s="86">
        <v>156.75</v>
      </c>
      <c r="J130" s="85">
        <f t="shared" si="6"/>
        <v>156.75</v>
      </c>
      <c r="K130" s="56"/>
    </row>
    <row r="131" spans="1:11" ht="24" customHeight="1" x14ac:dyDescent="0.25">
      <c r="A131" s="66">
        <v>115</v>
      </c>
      <c r="B131" s="90">
        <v>1113</v>
      </c>
      <c r="C131" s="56" t="s">
        <v>228</v>
      </c>
      <c r="D131" s="66" t="s">
        <v>223</v>
      </c>
      <c r="E131" s="66" t="s">
        <v>229</v>
      </c>
      <c r="F131" s="66" t="s">
        <v>38</v>
      </c>
      <c r="G131" s="77">
        <v>2</v>
      </c>
      <c r="H131" s="86">
        <v>11946</v>
      </c>
      <c r="I131" s="86">
        <v>5973</v>
      </c>
      <c r="J131" s="85">
        <f t="shared" si="6"/>
        <v>5973</v>
      </c>
      <c r="K131" s="56"/>
    </row>
    <row r="132" spans="1:11" ht="22.5" customHeight="1" x14ac:dyDescent="0.25">
      <c r="A132" s="66">
        <v>116</v>
      </c>
      <c r="B132" s="90">
        <v>1113</v>
      </c>
      <c r="C132" s="56" t="s">
        <v>230</v>
      </c>
      <c r="D132" s="66" t="s">
        <v>223</v>
      </c>
      <c r="E132" s="66" t="s">
        <v>231</v>
      </c>
      <c r="F132" s="66" t="s">
        <v>38</v>
      </c>
      <c r="G132" s="77">
        <v>1</v>
      </c>
      <c r="H132" s="86">
        <v>4000</v>
      </c>
      <c r="I132" s="86">
        <v>2000</v>
      </c>
      <c r="J132" s="85">
        <f t="shared" si="6"/>
        <v>2000</v>
      </c>
      <c r="K132" s="56"/>
    </row>
    <row r="133" spans="1:11" ht="21" customHeight="1" x14ac:dyDescent="0.25">
      <c r="A133" s="66">
        <v>117</v>
      </c>
      <c r="B133" s="90">
        <v>1113</v>
      </c>
      <c r="C133" s="56" t="s">
        <v>232</v>
      </c>
      <c r="D133" s="66" t="s">
        <v>233</v>
      </c>
      <c r="E133" s="66" t="s">
        <v>234</v>
      </c>
      <c r="F133" s="66" t="s">
        <v>38</v>
      </c>
      <c r="G133" s="77">
        <v>2</v>
      </c>
      <c r="H133" s="86">
        <v>3240</v>
      </c>
      <c r="I133" s="86">
        <v>1620</v>
      </c>
      <c r="J133" s="85">
        <f t="shared" si="6"/>
        <v>1620</v>
      </c>
      <c r="K133" s="56"/>
    </row>
    <row r="134" spans="1:11" ht="23.25" customHeight="1" x14ac:dyDescent="0.25">
      <c r="A134" s="66">
        <v>118</v>
      </c>
      <c r="B134" s="90">
        <v>1113</v>
      </c>
      <c r="C134" s="19" t="s">
        <v>64</v>
      </c>
      <c r="D134" s="81"/>
      <c r="E134" s="81"/>
      <c r="F134" s="81"/>
      <c r="G134" s="87">
        <f>SUM(G83:G133)</f>
        <v>150.5</v>
      </c>
      <c r="H134" s="88">
        <f>SUM(H83:H133)</f>
        <v>129359.95999999999</v>
      </c>
      <c r="I134" s="88">
        <f t="shared" ref="I134:J134" si="8">SUM(I83:I133)</f>
        <v>64285.039999999994</v>
      </c>
      <c r="J134" s="88">
        <f t="shared" si="8"/>
        <v>65074.92</v>
      </c>
      <c r="K134" s="56"/>
    </row>
    <row r="135" spans="1:11" ht="23.25" customHeight="1" x14ac:dyDescent="0.25">
      <c r="A135" s="66">
        <v>119</v>
      </c>
      <c r="B135" s="70"/>
      <c r="C135" s="114" t="s">
        <v>118</v>
      </c>
      <c r="D135" s="115"/>
      <c r="E135" s="115"/>
      <c r="F135" s="115"/>
      <c r="G135" s="115"/>
      <c r="H135" s="115"/>
      <c r="I135" s="115"/>
      <c r="J135" s="115"/>
      <c r="K135" s="116"/>
    </row>
    <row r="136" spans="1:11" ht="25.5" customHeight="1" x14ac:dyDescent="0.25">
      <c r="A136" s="66">
        <v>120</v>
      </c>
      <c r="B136" s="70">
        <v>1114</v>
      </c>
      <c r="C136" s="55" t="s">
        <v>235</v>
      </c>
      <c r="D136" s="66" t="s">
        <v>236</v>
      </c>
      <c r="E136" s="66" t="s">
        <v>237</v>
      </c>
      <c r="F136" s="66" t="s">
        <v>38</v>
      </c>
      <c r="G136" s="77">
        <v>8</v>
      </c>
      <c r="H136" s="86">
        <v>920</v>
      </c>
      <c r="I136" s="86">
        <v>460</v>
      </c>
      <c r="J136" s="85">
        <f t="shared" si="6"/>
        <v>460</v>
      </c>
      <c r="K136" s="56"/>
    </row>
    <row r="137" spans="1:11" ht="25.5" customHeight="1" x14ac:dyDescent="0.25">
      <c r="A137" s="66">
        <v>121</v>
      </c>
      <c r="B137" s="70">
        <v>1114</v>
      </c>
      <c r="C137" s="55" t="s">
        <v>238</v>
      </c>
      <c r="D137" s="66" t="s">
        <v>236</v>
      </c>
      <c r="E137" s="66" t="s">
        <v>239</v>
      </c>
      <c r="F137" s="66" t="s">
        <v>38</v>
      </c>
      <c r="G137" s="77">
        <v>8</v>
      </c>
      <c r="H137" s="86">
        <v>240</v>
      </c>
      <c r="I137" s="86">
        <v>120</v>
      </c>
      <c r="J137" s="85">
        <f t="shared" si="6"/>
        <v>120</v>
      </c>
      <c r="K137" s="56"/>
    </row>
    <row r="138" spans="1:11" ht="23.25" customHeight="1" x14ac:dyDescent="0.25">
      <c r="A138" s="66">
        <v>122</v>
      </c>
      <c r="B138" s="70">
        <v>1114</v>
      </c>
      <c r="C138" s="55" t="s">
        <v>240</v>
      </c>
      <c r="D138" s="66" t="s">
        <v>236</v>
      </c>
      <c r="E138" s="66" t="s">
        <v>241</v>
      </c>
      <c r="F138" s="66" t="s">
        <v>38</v>
      </c>
      <c r="G138" s="77">
        <v>8</v>
      </c>
      <c r="H138" s="86">
        <v>1400</v>
      </c>
      <c r="I138" s="86">
        <v>700</v>
      </c>
      <c r="J138" s="85">
        <f t="shared" si="6"/>
        <v>700</v>
      </c>
      <c r="K138" s="56"/>
    </row>
    <row r="139" spans="1:11" ht="23.25" customHeight="1" x14ac:dyDescent="0.25">
      <c r="A139" s="66">
        <v>123</v>
      </c>
      <c r="B139" s="70">
        <v>1114</v>
      </c>
      <c r="C139" s="55" t="s">
        <v>242</v>
      </c>
      <c r="D139" s="66" t="s">
        <v>236</v>
      </c>
      <c r="E139" s="66" t="s">
        <v>243</v>
      </c>
      <c r="F139" s="66" t="s">
        <v>38</v>
      </c>
      <c r="G139" s="77">
        <v>8</v>
      </c>
      <c r="H139" s="86">
        <v>800</v>
      </c>
      <c r="I139" s="86">
        <v>400</v>
      </c>
      <c r="J139" s="85">
        <f t="shared" si="6"/>
        <v>400</v>
      </c>
      <c r="K139" s="56"/>
    </row>
    <row r="140" spans="1:11" ht="18.75" customHeight="1" x14ac:dyDescent="0.25">
      <c r="A140" s="66">
        <v>124</v>
      </c>
      <c r="B140" s="70">
        <v>1114</v>
      </c>
      <c r="C140" s="55" t="s">
        <v>244</v>
      </c>
      <c r="D140" s="66" t="s">
        <v>236</v>
      </c>
      <c r="E140" s="66" t="s">
        <v>245</v>
      </c>
      <c r="F140" s="66" t="s">
        <v>38</v>
      </c>
      <c r="G140" s="77">
        <v>8</v>
      </c>
      <c r="H140" s="86">
        <v>736</v>
      </c>
      <c r="I140" s="86">
        <v>368</v>
      </c>
      <c r="J140" s="85">
        <f t="shared" si="6"/>
        <v>368</v>
      </c>
      <c r="K140" s="56"/>
    </row>
    <row r="141" spans="1:11" ht="24.75" customHeight="1" x14ac:dyDescent="0.25">
      <c r="A141" s="66">
        <v>125</v>
      </c>
      <c r="B141" s="70">
        <v>1114</v>
      </c>
      <c r="C141" s="55" t="s">
        <v>246</v>
      </c>
      <c r="D141" s="66" t="s">
        <v>236</v>
      </c>
      <c r="E141" s="66" t="s">
        <v>247</v>
      </c>
      <c r="F141" s="66" t="s">
        <v>38</v>
      </c>
      <c r="G141" s="77">
        <v>8</v>
      </c>
      <c r="H141" s="86">
        <v>240</v>
      </c>
      <c r="I141" s="86">
        <v>120</v>
      </c>
      <c r="J141" s="85">
        <f t="shared" ref="J141:J170" si="9">H141-I141</f>
        <v>120</v>
      </c>
      <c r="K141" s="56"/>
    </row>
    <row r="142" spans="1:11" ht="32.25" customHeight="1" x14ac:dyDescent="0.25">
      <c r="A142" s="66">
        <v>126</v>
      </c>
      <c r="B142" s="70">
        <v>1114</v>
      </c>
      <c r="C142" s="55" t="s">
        <v>248</v>
      </c>
      <c r="D142" s="66" t="s">
        <v>236</v>
      </c>
      <c r="E142" s="66" t="s">
        <v>249</v>
      </c>
      <c r="F142" s="66" t="s">
        <v>38</v>
      </c>
      <c r="G142" s="77">
        <v>7</v>
      </c>
      <c r="H142" s="86">
        <v>770</v>
      </c>
      <c r="I142" s="86">
        <v>385</v>
      </c>
      <c r="J142" s="85">
        <f t="shared" si="9"/>
        <v>385</v>
      </c>
      <c r="K142" s="56"/>
    </row>
    <row r="143" spans="1:11" ht="27.75" customHeight="1" x14ac:dyDescent="0.25">
      <c r="A143" s="66">
        <v>127</v>
      </c>
      <c r="B143" s="70">
        <v>1114</v>
      </c>
      <c r="C143" s="55" t="s">
        <v>248</v>
      </c>
      <c r="D143" s="66" t="s">
        <v>236</v>
      </c>
      <c r="E143" s="66" t="s">
        <v>250</v>
      </c>
      <c r="F143" s="66" t="s">
        <v>38</v>
      </c>
      <c r="G143" s="77">
        <v>1</v>
      </c>
      <c r="H143" s="86">
        <v>200</v>
      </c>
      <c r="I143" s="86">
        <v>100</v>
      </c>
      <c r="J143" s="85">
        <f t="shared" si="9"/>
        <v>100</v>
      </c>
      <c r="K143" s="56"/>
    </row>
    <row r="144" spans="1:11" ht="20.25" customHeight="1" x14ac:dyDescent="0.25">
      <c r="A144" s="66">
        <v>128</v>
      </c>
      <c r="B144" s="70">
        <v>1114</v>
      </c>
      <c r="C144" s="55" t="s">
        <v>251</v>
      </c>
      <c r="D144" s="66" t="s">
        <v>236</v>
      </c>
      <c r="E144" s="66" t="s">
        <v>252</v>
      </c>
      <c r="F144" s="66" t="s">
        <v>38</v>
      </c>
      <c r="G144" s="77">
        <v>8</v>
      </c>
      <c r="H144" s="86">
        <v>120</v>
      </c>
      <c r="I144" s="86">
        <v>60</v>
      </c>
      <c r="J144" s="85">
        <f t="shared" si="9"/>
        <v>60</v>
      </c>
      <c r="K144" s="56"/>
    </row>
    <row r="145" spans="1:11" ht="26.25" customHeight="1" x14ac:dyDescent="0.25">
      <c r="A145" s="66">
        <v>129</v>
      </c>
      <c r="B145" s="70">
        <v>1114</v>
      </c>
      <c r="C145" s="55" t="s">
        <v>253</v>
      </c>
      <c r="D145" s="66" t="s">
        <v>236</v>
      </c>
      <c r="E145" s="66" t="s">
        <v>254</v>
      </c>
      <c r="F145" s="66" t="s">
        <v>38</v>
      </c>
      <c r="G145" s="77">
        <v>8</v>
      </c>
      <c r="H145" s="86">
        <v>64</v>
      </c>
      <c r="I145" s="86">
        <v>32</v>
      </c>
      <c r="J145" s="85">
        <f t="shared" si="9"/>
        <v>32</v>
      </c>
      <c r="K145" s="56"/>
    </row>
    <row r="146" spans="1:11" ht="21" customHeight="1" x14ac:dyDescent="0.25">
      <c r="A146" s="66">
        <v>130</v>
      </c>
      <c r="B146" s="70">
        <v>1114</v>
      </c>
      <c r="C146" s="55" t="s">
        <v>255</v>
      </c>
      <c r="D146" s="66" t="s">
        <v>236</v>
      </c>
      <c r="E146" s="66" t="s">
        <v>256</v>
      </c>
      <c r="F146" s="66" t="s">
        <v>257</v>
      </c>
      <c r="G146" s="77">
        <v>8</v>
      </c>
      <c r="H146" s="86">
        <v>160</v>
      </c>
      <c r="I146" s="86">
        <v>80</v>
      </c>
      <c r="J146" s="85">
        <f t="shared" si="9"/>
        <v>80</v>
      </c>
      <c r="K146" s="56"/>
    </row>
    <row r="147" spans="1:11" ht="24" customHeight="1" x14ac:dyDescent="0.25">
      <c r="A147" s="66">
        <v>131</v>
      </c>
      <c r="B147" s="70">
        <v>1114</v>
      </c>
      <c r="C147" s="55" t="s">
        <v>258</v>
      </c>
      <c r="D147" s="66" t="s">
        <v>259</v>
      </c>
      <c r="E147" s="66" t="s">
        <v>260</v>
      </c>
      <c r="F147" s="66" t="s">
        <v>38</v>
      </c>
      <c r="G147" s="77">
        <v>13</v>
      </c>
      <c r="H147" s="86">
        <v>9490</v>
      </c>
      <c r="I147" s="86">
        <v>4745</v>
      </c>
      <c r="J147" s="85">
        <f t="shared" si="9"/>
        <v>4745</v>
      </c>
      <c r="K147" s="56"/>
    </row>
    <row r="148" spans="1:11" ht="29.25" customHeight="1" x14ac:dyDescent="0.25">
      <c r="A148" s="66">
        <v>132</v>
      </c>
      <c r="B148" s="70">
        <v>1114</v>
      </c>
      <c r="C148" s="55" t="s">
        <v>261</v>
      </c>
      <c r="D148" s="66" t="s">
        <v>259</v>
      </c>
      <c r="E148" s="66" t="s">
        <v>262</v>
      </c>
      <c r="F148" s="66" t="s">
        <v>38</v>
      </c>
      <c r="G148" s="77">
        <v>6</v>
      </c>
      <c r="H148" s="86">
        <v>6480</v>
      </c>
      <c r="I148" s="86">
        <v>3240</v>
      </c>
      <c r="J148" s="85">
        <f t="shared" si="9"/>
        <v>3240</v>
      </c>
      <c r="K148" s="56"/>
    </row>
    <row r="149" spans="1:11" ht="21" customHeight="1" x14ac:dyDescent="0.25">
      <c r="A149" s="66">
        <v>133</v>
      </c>
      <c r="B149" s="70">
        <v>1114</v>
      </c>
      <c r="C149" s="55" t="s">
        <v>263</v>
      </c>
      <c r="D149" s="66" t="s">
        <v>259</v>
      </c>
      <c r="E149" s="66" t="s">
        <v>264</v>
      </c>
      <c r="F149" s="66" t="s">
        <v>38</v>
      </c>
      <c r="G149" s="77">
        <v>8</v>
      </c>
      <c r="H149" s="86">
        <v>8720</v>
      </c>
      <c r="I149" s="86">
        <v>4360</v>
      </c>
      <c r="J149" s="85">
        <f t="shared" si="9"/>
        <v>4360</v>
      </c>
      <c r="K149" s="56"/>
    </row>
    <row r="150" spans="1:11" ht="25.5" customHeight="1" x14ac:dyDescent="0.25">
      <c r="A150" s="66">
        <v>134</v>
      </c>
      <c r="B150" s="70">
        <v>1114</v>
      </c>
      <c r="C150" s="55" t="s">
        <v>265</v>
      </c>
      <c r="D150" s="66" t="s">
        <v>266</v>
      </c>
      <c r="E150" s="66" t="s">
        <v>267</v>
      </c>
      <c r="F150" s="66" t="s">
        <v>38</v>
      </c>
      <c r="G150" s="77">
        <v>10</v>
      </c>
      <c r="H150" s="86">
        <v>31000</v>
      </c>
      <c r="I150" s="84" t="s">
        <v>268</v>
      </c>
      <c r="J150" s="85" t="e">
        <f t="shared" si="9"/>
        <v>#VALUE!</v>
      </c>
      <c r="K150" s="56"/>
    </row>
    <row r="151" spans="1:11" ht="27" customHeight="1" x14ac:dyDescent="0.25">
      <c r="A151" s="66">
        <v>135</v>
      </c>
      <c r="B151" s="70">
        <v>1114</v>
      </c>
      <c r="C151" s="55" t="s">
        <v>269</v>
      </c>
      <c r="D151" s="66" t="s">
        <v>259</v>
      </c>
      <c r="E151" s="66" t="s">
        <v>270</v>
      </c>
      <c r="F151" s="66" t="s">
        <v>38</v>
      </c>
      <c r="G151" s="77">
        <v>8</v>
      </c>
      <c r="H151" s="86">
        <v>4720</v>
      </c>
      <c r="I151" s="86">
        <v>2360</v>
      </c>
      <c r="J151" s="85">
        <f t="shared" si="9"/>
        <v>2360</v>
      </c>
      <c r="K151" s="56"/>
    </row>
    <row r="152" spans="1:11" ht="24.75" customHeight="1" x14ac:dyDescent="0.25">
      <c r="A152" s="66">
        <v>136</v>
      </c>
      <c r="B152" s="70">
        <v>1114</v>
      </c>
      <c r="C152" s="55" t="s">
        <v>271</v>
      </c>
      <c r="D152" s="66" t="s">
        <v>236</v>
      </c>
      <c r="E152" s="66" t="s">
        <v>272</v>
      </c>
      <c r="F152" s="66" t="s">
        <v>38</v>
      </c>
      <c r="G152" s="77">
        <v>10</v>
      </c>
      <c r="H152" s="86">
        <v>11000</v>
      </c>
      <c r="I152" s="86">
        <v>5500</v>
      </c>
      <c r="J152" s="85">
        <f t="shared" si="9"/>
        <v>5500</v>
      </c>
      <c r="K152" s="56"/>
    </row>
    <row r="153" spans="1:11" ht="25.5" customHeight="1" x14ac:dyDescent="0.25">
      <c r="A153" s="66">
        <v>137</v>
      </c>
      <c r="B153" s="70">
        <v>1114</v>
      </c>
      <c r="C153" s="55" t="s">
        <v>273</v>
      </c>
      <c r="D153" s="66" t="s">
        <v>274</v>
      </c>
      <c r="E153" s="66" t="s">
        <v>275</v>
      </c>
      <c r="F153" s="66" t="s">
        <v>38</v>
      </c>
      <c r="G153" s="77">
        <v>5</v>
      </c>
      <c r="H153" s="86">
        <v>4500</v>
      </c>
      <c r="I153" s="86">
        <v>2250</v>
      </c>
      <c r="J153" s="85">
        <f t="shared" si="9"/>
        <v>2250</v>
      </c>
      <c r="K153" s="56"/>
    </row>
    <row r="154" spans="1:11" ht="24" customHeight="1" x14ac:dyDescent="0.25">
      <c r="A154" s="66">
        <v>138</v>
      </c>
      <c r="B154" s="70">
        <v>1114</v>
      </c>
      <c r="C154" s="55" t="s">
        <v>276</v>
      </c>
      <c r="D154" s="66" t="s">
        <v>193</v>
      </c>
      <c r="E154" s="66" t="s">
        <v>277</v>
      </c>
      <c r="F154" s="66" t="s">
        <v>38</v>
      </c>
      <c r="G154" s="77">
        <v>34</v>
      </c>
      <c r="H154" s="86">
        <v>5000</v>
      </c>
      <c r="I154" s="86">
        <v>2500</v>
      </c>
      <c r="J154" s="85">
        <f t="shared" si="9"/>
        <v>2500</v>
      </c>
      <c r="K154" s="56"/>
    </row>
    <row r="155" spans="1:11" ht="24" customHeight="1" x14ac:dyDescent="0.25">
      <c r="A155" s="66">
        <v>139</v>
      </c>
      <c r="B155" s="70">
        <v>1114</v>
      </c>
      <c r="C155" s="55" t="s">
        <v>278</v>
      </c>
      <c r="D155" s="66" t="s">
        <v>236</v>
      </c>
      <c r="E155" s="66" t="s">
        <v>279</v>
      </c>
      <c r="F155" s="66" t="s">
        <v>38</v>
      </c>
      <c r="G155" s="77">
        <v>6</v>
      </c>
      <c r="H155" s="86">
        <v>60</v>
      </c>
      <c r="I155" s="86">
        <v>30</v>
      </c>
      <c r="J155" s="85">
        <f t="shared" si="9"/>
        <v>30</v>
      </c>
      <c r="K155" s="56"/>
    </row>
    <row r="156" spans="1:11" ht="30" customHeight="1" x14ac:dyDescent="0.25">
      <c r="A156" s="66">
        <v>140</v>
      </c>
      <c r="B156" s="70">
        <v>1114</v>
      </c>
      <c r="C156" s="55" t="s">
        <v>280</v>
      </c>
      <c r="D156" s="66" t="s">
        <v>236</v>
      </c>
      <c r="E156" s="66" t="s">
        <v>281</v>
      </c>
      <c r="F156" s="66" t="s">
        <v>38</v>
      </c>
      <c r="G156" s="77">
        <v>6</v>
      </c>
      <c r="H156" s="86">
        <v>600</v>
      </c>
      <c r="I156" s="86">
        <v>300</v>
      </c>
      <c r="J156" s="85">
        <f t="shared" si="9"/>
        <v>300</v>
      </c>
      <c r="K156" s="56"/>
    </row>
    <row r="157" spans="1:11" ht="33" customHeight="1" x14ac:dyDescent="0.25">
      <c r="A157" s="66">
        <v>141</v>
      </c>
      <c r="B157" s="70">
        <v>1114</v>
      </c>
      <c r="C157" s="55" t="s">
        <v>282</v>
      </c>
      <c r="D157" s="66" t="s">
        <v>236</v>
      </c>
      <c r="E157" s="66" t="s">
        <v>283</v>
      </c>
      <c r="F157" s="66" t="s">
        <v>38</v>
      </c>
      <c r="G157" s="77">
        <v>6</v>
      </c>
      <c r="H157" s="86">
        <v>96</v>
      </c>
      <c r="I157" s="86">
        <v>48</v>
      </c>
      <c r="J157" s="85">
        <f t="shared" si="9"/>
        <v>48</v>
      </c>
      <c r="K157" s="56"/>
    </row>
    <row r="158" spans="1:11" ht="24" customHeight="1" x14ac:dyDescent="0.25">
      <c r="A158" s="66">
        <v>142</v>
      </c>
      <c r="B158" s="70">
        <v>1114</v>
      </c>
      <c r="C158" s="55" t="s">
        <v>284</v>
      </c>
      <c r="D158" s="66" t="s">
        <v>236</v>
      </c>
      <c r="E158" s="66" t="s">
        <v>285</v>
      </c>
      <c r="F158" s="66" t="s">
        <v>38</v>
      </c>
      <c r="G158" s="77">
        <v>6</v>
      </c>
      <c r="H158" s="86">
        <v>540</v>
      </c>
      <c r="I158" s="86">
        <v>270</v>
      </c>
      <c r="J158" s="85">
        <f t="shared" si="9"/>
        <v>270</v>
      </c>
      <c r="K158" s="56"/>
    </row>
    <row r="159" spans="1:11" ht="21" customHeight="1" x14ac:dyDescent="0.25">
      <c r="A159" s="66">
        <v>143</v>
      </c>
      <c r="B159" s="70">
        <v>1114</v>
      </c>
      <c r="C159" s="55" t="s">
        <v>286</v>
      </c>
      <c r="D159" s="66" t="s">
        <v>236</v>
      </c>
      <c r="E159" s="66" t="s">
        <v>287</v>
      </c>
      <c r="F159" s="66" t="s">
        <v>38</v>
      </c>
      <c r="G159" s="77">
        <v>6</v>
      </c>
      <c r="H159" s="86">
        <v>540</v>
      </c>
      <c r="I159" s="86">
        <v>270</v>
      </c>
      <c r="J159" s="85">
        <f t="shared" si="9"/>
        <v>270</v>
      </c>
      <c r="K159" s="56"/>
    </row>
    <row r="160" spans="1:11" ht="22.5" customHeight="1" x14ac:dyDescent="0.25">
      <c r="A160" s="66">
        <v>144</v>
      </c>
      <c r="B160" s="70">
        <v>1114</v>
      </c>
      <c r="C160" s="55" t="s">
        <v>288</v>
      </c>
      <c r="D160" s="66" t="s">
        <v>236</v>
      </c>
      <c r="E160" s="66" t="s">
        <v>289</v>
      </c>
      <c r="F160" s="66" t="s">
        <v>38</v>
      </c>
      <c r="G160" s="77">
        <v>6</v>
      </c>
      <c r="H160" s="86">
        <v>534</v>
      </c>
      <c r="I160" s="86">
        <v>267</v>
      </c>
      <c r="J160" s="85">
        <f t="shared" si="9"/>
        <v>267</v>
      </c>
      <c r="K160" s="56"/>
    </row>
    <row r="161" spans="1:11" ht="25.5" customHeight="1" x14ac:dyDescent="0.25">
      <c r="A161" s="66">
        <v>145</v>
      </c>
      <c r="B161" s="70">
        <v>1114</v>
      </c>
      <c r="C161" s="55" t="s">
        <v>290</v>
      </c>
      <c r="D161" s="66" t="s">
        <v>236</v>
      </c>
      <c r="E161" s="66" t="s">
        <v>291</v>
      </c>
      <c r="F161" s="66" t="s">
        <v>38</v>
      </c>
      <c r="G161" s="77">
        <v>12</v>
      </c>
      <c r="H161" s="86">
        <v>240</v>
      </c>
      <c r="I161" s="86">
        <v>120</v>
      </c>
      <c r="J161" s="85">
        <f t="shared" si="9"/>
        <v>120</v>
      </c>
      <c r="K161" s="56"/>
    </row>
    <row r="162" spans="1:11" ht="24.75" customHeight="1" x14ac:dyDescent="0.25">
      <c r="A162" s="66">
        <v>146</v>
      </c>
      <c r="B162" s="70">
        <v>1114</v>
      </c>
      <c r="C162" s="55" t="s">
        <v>292</v>
      </c>
      <c r="D162" s="66" t="s">
        <v>236</v>
      </c>
      <c r="E162" s="66" t="s">
        <v>293</v>
      </c>
      <c r="F162" s="66" t="s">
        <v>38</v>
      </c>
      <c r="G162" s="77">
        <v>12</v>
      </c>
      <c r="H162" s="86">
        <v>180</v>
      </c>
      <c r="I162" s="86">
        <v>90</v>
      </c>
      <c r="J162" s="85">
        <f t="shared" si="9"/>
        <v>90</v>
      </c>
      <c r="K162" s="56"/>
    </row>
    <row r="163" spans="1:11" ht="21.75" customHeight="1" x14ac:dyDescent="0.25">
      <c r="A163" s="66">
        <v>147</v>
      </c>
      <c r="B163" s="70">
        <v>1114</v>
      </c>
      <c r="C163" s="55" t="s">
        <v>294</v>
      </c>
      <c r="D163" s="66" t="s">
        <v>236</v>
      </c>
      <c r="E163" s="66" t="s">
        <v>295</v>
      </c>
      <c r="F163" s="66" t="s">
        <v>38</v>
      </c>
      <c r="G163" s="77">
        <v>6</v>
      </c>
      <c r="H163" s="86">
        <v>660</v>
      </c>
      <c r="I163" s="86">
        <v>330</v>
      </c>
      <c r="J163" s="85">
        <f t="shared" si="9"/>
        <v>330</v>
      </c>
      <c r="K163" s="56"/>
    </row>
    <row r="164" spans="1:11" ht="23.25" customHeight="1" x14ac:dyDescent="0.25">
      <c r="A164" s="66">
        <v>148</v>
      </c>
      <c r="B164" s="70">
        <v>1114</v>
      </c>
      <c r="C164" s="55" t="s">
        <v>296</v>
      </c>
      <c r="D164" s="66" t="s">
        <v>236</v>
      </c>
      <c r="E164" s="66" t="s">
        <v>297</v>
      </c>
      <c r="F164" s="66" t="s">
        <v>38</v>
      </c>
      <c r="G164" s="77">
        <v>12</v>
      </c>
      <c r="H164" s="86">
        <v>300</v>
      </c>
      <c r="I164" s="86">
        <v>150</v>
      </c>
      <c r="J164" s="85">
        <f t="shared" si="9"/>
        <v>150</v>
      </c>
      <c r="K164" s="56"/>
    </row>
    <row r="165" spans="1:11" ht="24" customHeight="1" x14ac:dyDescent="0.25">
      <c r="A165" s="66">
        <v>149</v>
      </c>
      <c r="B165" s="70">
        <v>1114</v>
      </c>
      <c r="C165" s="55" t="s">
        <v>298</v>
      </c>
      <c r="D165" s="66" t="s">
        <v>236</v>
      </c>
      <c r="E165" s="66" t="s">
        <v>299</v>
      </c>
      <c r="F165" s="66" t="s">
        <v>38</v>
      </c>
      <c r="G165" s="77">
        <v>6</v>
      </c>
      <c r="H165" s="86">
        <v>90</v>
      </c>
      <c r="I165" s="86">
        <v>45</v>
      </c>
      <c r="J165" s="85">
        <f t="shared" si="9"/>
        <v>45</v>
      </c>
      <c r="K165" s="56"/>
    </row>
    <row r="166" spans="1:11" ht="21.75" customHeight="1" x14ac:dyDescent="0.25">
      <c r="A166" s="66">
        <v>150</v>
      </c>
      <c r="B166" s="70">
        <v>1114</v>
      </c>
      <c r="C166" s="55" t="s">
        <v>300</v>
      </c>
      <c r="D166" s="66" t="s">
        <v>236</v>
      </c>
      <c r="E166" s="66" t="s">
        <v>301</v>
      </c>
      <c r="F166" s="66" t="s">
        <v>38</v>
      </c>
      <c r="G166" s="77">
        <v>6</v>
      </c>
      <c r="H166" s="86">
        <v>660</v>
      </c>
      <c r="I166" s="86">
        <v>330</v>
      </c>
      <c r="J166" s="85">
        <f t="shared" si="9"/>
        <v>330</v>
      </c>
      <c r="K166" s="56"/>
    </row>
    <row r="167" spans="1:11" ht="24" customHeight="1" x14ac:dyDescent="0.25">
      <c r="A167" s="66">
        <v>151</v>
      </c>
      <c r="B167" s="70">
        <v>1114</v>
      </c>
      <c r="C167" s="55" t="s">
        <v>302</v>
      </c>
      <c r="D167" s="66" t="s">
        <v>236</v>
      </c>
      <c r="E167" s="66" t="s">
        <v>303</v>
      </c>
      <c r="F167" s="66" t="s">
        <v>38</v>
      </c>
      <c r="G167" s="77">
        <v>6</v>
      </c>
      <c r="H167" s="86">
        <v>120</v>
      </c>
      <c r="I167" s="86">
        <v>60</v>
      </c>
      <c r="J167" s="85">
        <f t="shared" si="9"/>
        <v>60</v>
      </c>
      <c r="K167" s="56"/>
    </row>
    <row r="168" spans="1:11" ht="34.5" customHeight="1" x14ac:dyDescent="0.25">
      <c r="A168" s="66">
        <v>152</v>
      </c>
      <c r="B168" s="70">
        <v>1114</v>
      </c>
      <c r="C168" s="55" t="s">
        <v>304</v>
      </c>
      <c r="D168" s="66" t="s">
        <v>236</v>
      </c>
      <c r="E168" s="66" t="s">
        <v>305</v>
      </c>
      <c r="F168" s="66" t="s">
        <v>38</v>
      </c>
      <c r="G168" s="77">
        <v>6</v>
      </c>
      <c r="H168" s="86">
        <v>18</v>
      </c>
      <c r="I168" s="86">
        <v>9</v>
      </c>
      <c r="J168" s="85">
        <f t="shared" si="9"/>
        <v>9</v>
      </c>
      <c r="K168" s="56"/>
    </row>
    <row r="169" spans="1:11" ht="21" customHeight="1" x14ac:dyDescent="0.25">
      <c r="A169" s="66"/>
      <c r="B169" s="70"/>
      <c r="C169" s="79" t="s">
        <v>120</v>
      </c>
      <c r="D169" s="56"/>
      <c r="E169" s="56"/>
      <c r="F169" s="56"/>
      <c r="G169" s="96">
        <f>SUM(G136:G168)</f>
        <v>276</v>
      </c>
      <c r="H169" s="89">
        <f>SUM(H136:H168)</f>
        <v>91198</v>
      </c>
      <c r="I169" s="89">
        <f t="shared" ref="I169" si="10">SUM(I136:I168)</f>
        <v>30099</v>
      </c>
      <c r="J169" s="85">
        <f t="shared" si="9"/>
        <v>61099</v>
      </c>
      <c r="K169" s="56"/>
    </row>
    <row r="170" spans="1:11" ht="32.25" customHeight="1" x14ac:dyDescent="0.25">
      <c r="A170" s="66"/>
      <c r="B170" s="98"/>
      <c r="C170" s="117" t="s">
        <v>306</v>
      </c>
      <c r="D170" s="118"/>
      <c r="E170" s="99"/>
      <c r="F170" s="99"/>
      <c r="G170" s="100"/>
      <c r="H170" s="101">
        <f t="shared" ref="H170:I170" si="11">H16+H32+H72+H75+H79+H81+H134+H169</f>
        <v>446662.81</v>
      </c>
      <c r="I170" s="101">
        <f t="shared" si="11"/>
        <v>175196.52000000002</v>
      </c>
      <c r="J170" s="85">
        <f t="shared" si="9"/>
        <v>271466.28999999998</v>
      </c>
      <c r="K170" s="95"/>
    </row>
  </sheetData>
  <mergeCells count="10">
    <mergeCell ref="C73:K73"/>
    <mergeCell ref="C76:K76"/>
    <mergeCell ref="C82:K82"/>
    <mergeCell ref="C135:K135"/>
    <mergeCell ref="C170:D170"/>
    <mergeCell ref="C1:K1"/>
    <mergeCell ref="C2:K2"/>
    <mergeCell ref="C5:K5"/>
    <mergeCell ref="C17:K17"/>
    <mergeCell ref="C33:K33"/>
  </mergeCells>
  <pageMargins left="0.39370078740157483" right="0.39370078740157483" top="0.51181102362204722" bottom="0.39370078740157483" header="0.51181102362204722" footer="0.3937007874015748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ІНМА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2021-04-19T05:51:07Z</cp:lastPrinted>
  <dcterms:created xsi:type="dcterms:W3CDTF">2021-04-09T10:57:07Z</dcterms:created>
  <dcterms:modified xsi:type="dcterms:W3CDTF">2021-04-19T12:22:22Z</dcterms:modified>
</cp:coreProperties>
</file>