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8\Public19\Ekonomika\Відділ ЕКОНОМІЧНОГО РОЗВИТКУ\КОМУНАЛЬНІ ПІДПРИЄМСТВА\Фінансові ПЛАНИ\ПЛАН 2022\ЗМІНИ_ФІНПЛАНИ\ЛПЕ\"/>
    </mc:Choice>
  </mc:AlternateContent>
  <bookViews>
    <workbookView xWindow="0" yWindow="0" windowWidth="28800" windowHeight="11730" tabRatio="500"/>
  </bookViews>
  <sheets>
    <sheet name="Загальний" sheetId="1" r:id="rId1"/>
  </sheets>
  <definedNames>
    <definedName name="_xlnm.Print_Titles" localSheetId="0">Загальний!$A:$B</definedName>
    <definedName name="_xlnm.Print_Area" localSheetId="0">Загальний!$A$1:$AS$14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2" i="1" l="1"/>
  <c r="J12" i="1"/>
  <c r="X12" i="1" l="1"/>
  <c r="F12" i="1"/>
  <c r="AM12" i="1" l="1"/>
  <c r="AH12" i="1"/>
  <c r="M12" i="1"/>
  <c r="E12" i="1"/>
  <c r="AS12" i="1"/>
  <c r="AN12" i="1"/>
  <c r="AI12" i="1"/>
  <c r="AD12" i="1"/>
  <c r="U12" i="1"/>
  <c r="AR12" i="1" l="1"/>
</calcChain>
</file>

<file path=xl/sharedStrings.xml><?xml version="1.0" encoding="utf-8"?>
<sst xmlns="http://schemas.openxmlformats.org/spreadsheetml/2006/main" count="68" uniqueCount="42">
  <si>
    <t>Додаток</t>
  </si>
  <si>
    <t>Продовження додатка</t>
  </si>
  <si>
    <t>до рішення виконавчого комітету</t>
  </si>
  <si>
    <t>міської ради</t>
  </si>
  <si>
    <t>__________________  № __________</t>
  </si>
  <si>
    <t xml:space="preserve">      </t>
  </si>
  <si>
    <t>Основні показники фінансових планів підприємств, що належать до комунальної власності міської територіальної громади на 2022 рік</t>
  </si>
  <si>
    <t>№</t>
  </si>
  <si>
    <t xml:space="preserve">Назва підприємства </t>
  </si>
  <si>
    <r>
      <rPr>
        <b/>
        <sz val="12"/>
        <color rgb="FF000000"/>
        <rFont val="Times New Roman"/>
        <family val="1"/>
        <charset val="204"/>
      </rPr>
      <t>Доходи з ПДВ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(тис. грн)</t>
    </r>
  </si>
  <si>
    <t>Витрати (тис. грн)</t>
  </si>
  <si>
    <t>Фінансовий результат (тис. грн)</t>
  </si>
  <si>
    <t>Капітальні інвестиції (тис. грн)</t>
  </si>
  <si>
    <t>Витрати на оплату праці (тис. грн)</t>
  </si>
  <si>
    <t>Адміністративні  витрати (тис. грн)</t>
  </si>
  <si>
    <t>Витрати на оплату праці адмінперсоналу (тис. грн)</t>
  </si>
  <si>
    <t xml:space="preserve">План 2021 року </t>
  </si>
  <si>
    <t>Прогноз виконання за 2021 рік</t>
  </si>
  <si>
    <t>План 2022 року</t>
  </si>
  <si>
    <t>у тому числі:</t>
  </si>
  <si>
    <t>Відхилення у %</t>
  </si>
  <si>
    <t>План 2021 року</t>
  </si>
  <si>
    <t>різниця  (план-прогноз)</t>
  </si>
  <si>
    <t xml:space="preserve">різниця (план-прогноз) </t>
  </si>
  <si>
    <t xml:space="preserve">План 2022 року </t>
  </si>
  <si>
    <t>надходження від основної діяльності</t>
  </si>
  <si>
    <t>дотації з бюджету міста</t>
  </si>
  <si>
    <t xml:space="preserve">інші доходи  </t>
  </si>
  <si>
    <t xml:space="preserve">собівартість </t>
  </si>
  <si>
    <t xml:space="preserve">адміністративні витрати </t>
  </si>
  <si>
    <t xml:space="preserve">інші витрати </t>
  </si>
  <si>
    <t>залучення кредитних коштів</t>
  </si>
  <si>
    <t>бюджетне фінансування</t>
  </si>
  <si>
    <t>за рахунок прибутку підприємства</t>
  </si>
  <si>
    <t>за рахунок амортизаційних відрахувань</t>
  </si>
  <si>
    <t>інші джерела</t>
  </si>
  <si>
    <t>від юридичних та фізичних</t>
  </si>
  <si>
    <t>фінансування робіт (купівля товарів та послуг) з бюджету міста</t>
  </si>
  <si>
    <t>Заступник міського голови, 
керуючий справами виконкому</t>
  </si>
  <si>
    <t>Юрій ВЕРБИЧ</t>
  </si>
  <si>
    <t>Смаль 777 955</t>
  </si>
  <si>
    <t>КП "Луцькке підприємство електротранспорту"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</si>
</sst>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_ ;[Red]\-0.00\ "/>
    <numFmt numFmtId="166" formatCode="#,##0.0"/>
    <numFmt numFmtId="167" formatCode="0.000"/>
    <numFmt numFmtId="170" formatCode="#,##0.00000"/>
  </numFmts>
  <fonts count="17" x14ac:knownFonts="1">
    <font>
      <sz val="11"/>
      <color rgb="FF000000"/>
      <name val="Calibri"/>
      <family val="2"/>
      <charset val="1"/>
    </font>
    <font>
      <u/>
      <sz val="10"/>
      <color rgb="FF0000FF"/>
      <name val="Arial Cyr"/>
      <charset val="204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Verdana"/>
      <family val="2"/>
      <charset val="204"/>
    </font>
    <font>
      <b/>
      <sz val="11"/>
      <name val="Verdana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164" fontId="2" fillId="0" borderId="0"/>
  </cellStyleXfs>
  <cellXfs count="40">
    <xf numFmtId="0" fontId="0" fillId="0" borderId="0" xfId="0"/>
    <xf numFmtId="164" fontId="2" fillId="0" borderId="0" xfId="3" applyAlignment="1">
      <alignment horizontal="center" vertical="center"/>
    </xf>
    <xf numFmtId="165" fontId="2" fillId="0" borderId="0" xfId="3" applyNumberFormat="1" applyAlignment="1">
      <alignment horizontal="center" vertical="center"/>
    </xf>
    <xf numFmtId="0" fontId="2" fillId="0" borderId="0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4" fillId="0" borderId="0" xfId="3" applyFont="1" applyAlignment="1">
      <alignment horizontal="center" vertical="center"/>
    </xf>
    <xf numFmtId="164" fontId="5" fillId="0" borderId="0" xfId="3" applyFont="1" applyAlignment="1">
      <alignment horizontal="center" vertical="center"/>
    </xf>
    <xf numFmtId="164" fontId="6" fillId="0" borderId="0" xfId="3" applyFont="1" applyAlignment="1">
      <alignment horizontal="center" vertical="center"/>
    </xf>
    <xf numFmtId="164" fontId="7" fillId="0" borderId="0" xfId="3" applyFont="1" applyAlignment="1">
      <alignment horizontal="center" vertical="center"/>
    </xf>
    <xf numFmtId="164" fontId="8" fillId="0" borderId="0" xfId="3" applyFont="1" applyAlignment="1">
      <alignment horizontal="center" vertical="center"/>
    </xf>
    <xf numFmtId="164" fontId="8" fillId="0" borderId="0" xfId="3" applyFont="1" applyAlignment="1">
      <alignment horizontal="center" vertical="center" wrapText="1"/>
    </xf>
    <xf numFmtId="164" fontId="9" fillId="0" borderId="1" xfId="3" applyFont="1" applyBorder="1" applyAlignment="1">
      <alignment horizontal="center" vertical="center" wrapText="1"/>
    </xf>
    <xf numFmtId="0" fontId="9" fillId="0" borderId="1" xfId="3" applyNumberFormat="1" applyFont="1" applyBorder="1" applyAlignment="1">
      <alignment horizontal="center" vertical="center"/>
    </xf>
    <xf numFmtId="164" fontId="9" fillId="2" borderId="1" xfId="3" applyFont="1" applyFill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/>
    </xf>
    <xf numFmtId="166" fontId="13" fillId="2" borderId="1" xfId="3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 applyProtection="1">
      <alignment horizontal="center" vertical="center" wrapText="1"/>
    </xf>
    <xf numFmtId="166" fontId="9" fillId="2" borderId="1" xfId="2" applyNumberFormat="1" applyFont="1" applyFill="1" applyBorder="1" applyAlignment="1" applyProtection="1">
      <alignment horizontal="center" vertical="center"/>
    </xf>
    <xf numFmtId="164" fontId="14" fillId="0" borderId="0" xfId="3" applyFont="1" applyBorder="1" applyAlignment="1">
      <alignment horizontal="left" vertical="center" wrapText="1"/>
    </xf>
    <xf numFmtId="0" fontId="14" fillId="0" borderId="0" xfId="3" applyNumberFormat="1" applyFont="1" applyBorder="1" applyAlignment="1">
      <alignment horizontal="center" vertical="center"/>
    </xf>
    <xf numFmtId="164" fontId="15" fillId="0" borderId="0" xfId="3" applyFont="1" applyBorder="1" applyAlignment="1">
      <alignment horizontal="left" vertical="center"/>
    </xf>
    <xf numFmtId="164" fontId="12" fillId="0" borderId="1" xfId="3" applyFont="1" applyBorder="1" applyAlignment="1">
      <alignment horizontal="center" vertical="center" wrapText="1"/>
    </xf>
    <xf numFmtId="0" fontId="9" fillId="0" borderId="1" xfId="3" applyNumberFormat="1" applyFont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textRotation="90" wrapText="1"/>
    </xf>
    <xf numFmtId="164" fontId="9" fillId="0" borderId="1" xfId="3" applyFont="1" applyBorder="1" applyAlignment="1">
      <alignment horizontal="center" vertical="center" wrapText="1"/>
    </xf>
    <xf numFmtId="164" fontId="13" fillId="0" borderId="1" xfId="3" applyFont="1" applyBorder="1" applyAlignment="1">
      <alignment horizontal="center" vertical="center" wrapText="1"/>
    </xf>
    <xf numFmtId="164" fontId="10" fillId="0" borderId="1" xfId="3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textRotation="90" wrapText="1"/>
    </xf>
    <xf numFmtId="164" fontId="8" fillId="0" borderId="0" xfId="3" applyFont="1" applyBorder="1" applyAlignment="1">
      <alignment horizontal="center" vertical="center" wrapText="1"/>
    </xf>
    <xf numFmtId="164" fontId="9" fillId="0" borderId="1" xfId="3" applyFont="1" applyBorder="1" applyAlignment="1">
      <alignment horizontal="center" vertical="center"/>
    </xf>
    <xf numFmtId="164" fontId="10" fillId="0" borderId="1" xfId="3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164" fontId="16" fillId="0" borderId="1" xfId="3" applyFont="1" applyBorder="1" applyAlignment="1">
      <alignment horizontal="center" vertical="center" wrapText="1"/>
    </xf>
    <xf numFmtId="164" fontId="3" fillId="0" borderId="0" xfId="3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left"/>
    </xf>
    <xf numFmtId="167" fontId="2" fillId="0" borderId="0" xfId="3" applyNumberFormat="1" applyAlignment="1">
      <alignment horizontal="center" vertical="center"/>
    </xf>
    <xf numFmtId="170" fontId="13" fillId="0" borderId="1" xfId="3" applyNumberFormat="1" applyFont="1" applyBorder="1" applyAlignment="1">
      <alignment horizontal="center" vertical="center"/>
    </xf>
  </cellXfs>
  <cellStyles count="4">
    <cellStyle name="Гиперссылка 2" xfId="2"/>
    <cellStyle name="Гіперпосилання" xfId="1" builtinId="8"/>
    <cellStyle name="Звичайний" xfId="0" builtinId="0"/>
    <cellStyle name="Звичайни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MJ16"/>
  <sheetViews>
    <sheetView tabSelected="1" zoomScale="80" zoomScaleNormal="80" workbookViewId="0">
      <selection activeCell="O14" sqref="O14"/>
    </sheetView>
  </sheetViews>
  <sheetFormatPr defaultColWidth="8.7109375" defaultRowHeight="15" x14ac:dyDescent="0.25"/>
  <cols>
    <col min="1" max="1" width="3.140625" style="1" customWidth="1"/>
    <col min="2" max="2" width="24.5703125" style="1" customWidth="1"/>
    <col min="3" max="3" width="11.140625" style="1" customWidth="1"/>
    <col min="4" max="4" width="14.5703125" style="1" customWidth="1"/>
    <col min="5" max="5" width="13" style="1" customWidth="1"/>
    <col min="6" max="6" width="12.140625" style="1" customWidth="1"/>
    <col min="7" max="7" width="11.5703125" style="1" customWidth="1"/>
    <col min="8" max="8" width="11.140625" style="2" customWidth="1"/>
    <col min="9" max="9" width="10.42578125" style="1" customWidth="1"/>
    <col min="10" max="10" width="7.42578125" style="1" customWidth="1"/>
    <col min="11" max="11" width="11.85546875" style="1" customWidth="1"/>
    <col min="12" max="12" width="13.140625" style="1" customWidth="1"/>
    <col min="13" max="13" width="12.28515625" style="1" customWidth="1"/>
    <col min="14" max="14" width="14.140625" style="1" customWidth="1"/>
    <col min="15" max="15" width="11.28515625" style="1" customWidth="1"/>
    <col min="16" max="16" width="11.140625" style="1" customWidth="1"/>
    <col min="17" max="17" width="8.5703125" style="1" customWidth="1"/>
    <col min="18" max="19" width="12.5703125" style="1" customWidth="1"/>
    <col min="20" max="20" width="12" style="1" customWidth="1"/>
    <col min="21" max="21" width="12.140625" style="1" customWidth="1"/>
    <col min="22" max="24" width="12.28515625" style="1" customWidth="1"/>
    <col min="25" max="25" width="11.5703125" style="1" customWidth="1"/>
    <col min="26" max="26" width="14.5703125" style="1" customWidth="1"/>
    <col min="27" max="27" width="14.28515625" style="1" customWidth="1"/>
    <col min="28" max="28" width="13.140625" style="1" customWidth="1"/>
    <col min="29" max="29" width="9" style="1" customWidth="1"/>
    <col min="30" max="30" width="12.28515625" style="1" customWidth="1"/>
    <col min="31" max="32" width="12" style="1" customWidth="1"/>
    <col min="33" max="33" width="12.42578125" style="1" customWidth="1"/>
    <col min="34" max="34" width="11.140625" style="1" customWidth="1"/>
    <col min="35" max="35" width="9.85546875" style="1" customWidth="1"/>
    <col min="36" max="36" width="12" style="1" customWidth="1"/>
    <col min="37" max="37" width="11.7109375" style="1" customWidth="1"/>
    <col min="38" max="38" width="12" style="1" customWidth="1"/>
    <col min="39" max="39" width="11.140625" style="1" customWidth="1"/>
    <col min="40" max="40" width="7.42578125" style="1" customWidth="1"/>
    <col min="41" max="44" width="11.7109375" style="3" customWidth="1"/>
    <col min="45" max="45" width="10.42578125" style="1" customWidth="1"/>
    <col min="46" max="1017" width="8.7109375" style="1"/>
    <col min="1018" max="1024" width="11.5703125" style="4" customWidth="1"/>
  </cols>
  <sheetData>
    <row r="1" spans="1:1024" ht="23.25" x14ac:dyDescent="0.25">
      <c r="M1" s="36" t="s">
        <v>0</v>
      </c>
      <c r="N1" s="36"/>
      <c r="O1" s="36"/>
      <c r="P1" s="36"/>
      <c r="Q1" s="36"/>
      <c r="R1" s="5"/>
      <c r="S1" s="5"/>
      <c r="T1" s="6"/>
      <c r="U1" s="6"/>
      <c r="V1" s="6"/>
      <c r="W1" s="6"/>
      <c r="X1" s="6"/>
      <c r="Y1" s="6"/>
      <c r="Z1" s="6"/>
      <c r="AA1" s="6"/>
      <c r="AB1" s="5" t="s">
        <v>1</v>
      </c>
      <c r="AC1" s="6"/>
      <c r="AD1" s="6"/>
      <c r="AE1" s="6"/>
      <c r="AF1" s="6"/>
      <c r="AH1" s="5"/>
      <c r="AI1" s="5"/>
      <c r="AJ1" s="5"/>
      <c r="AQ1" s="5" t="s">
        <v>1</v>
      </c>
    </row>
    <row r="2" spans="1:1024" ht="23.25" x14ac:dyDescent="0.25">
      <c r="M2" s="36" t="s">
        <v>2</v>
      </c>
      <c r="N2" s="36"/>
      <c r="O2" s="36"/>
      <c r="P2" s="36"/>
      <c r="Q2" s="36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Q2" s="5"/>
    </row>
    <row r="3" spans="1:1024" ht="23.25" x14ac:dyDescent="0.25">
      <c r="M3" s="36" t="s">
        <v>3</v>
      </c>
      <c r="N3" s="36"/>
      <c r="O3" s="36"/>
      <c r="P3" s="36"/>
      <c r="Q3" s="36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Q3" s="5"/>
    </row>
    <row r="4" spans="1:1024" ht="21.4" customHeight="1" x14ac:dyDescent="0.35">
      <c r="M4" s="37" t="s">
        <v>4</v>
      </c>
      <c r="N4" s="37"/>
      <c r="O4" s="37"/>
      <c r="P4" s="37"/>
      <c r="Q4" s="37"/>
      <c r="R4" s="5"/>
      <c r="S4" s="5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1024" ht="11.1" customHeight="1" x14ac:dyDescent="0.25">
      <c r="Q5" s="8"/>
      <c r="R5" s="8"/>
      <c r="S5" s="8"/>
      <c r="T5" s="8"/>
    </row>
    <row r="6" spans="1:1024" s="9" customFormat="1" ht="41.1" customHeight="1" x14ac:dyDescent="0.25">
      <c r="B6" s="9" t="s">
        <v>5</v>
      </c>
      <c r="C6" s="31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10"/>
      <c r="S6" s="10"/>
      <c r="T6" s="10"/>
      <c r="U6" s="10"/>
      <c r="V6" s="10"/>
      <c r="W6" s="10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MD6" s="4"/>
      <c r="AME6" s="4"/>
      <c r="AMF6" s="4"/>
      <c r="AMG6" s="4"/>
      <c r="AMH6" s="4"/>
      <c r="AMI6" s="4"/>
      <c r="AMJ6" s="4"/>
    </row>
    <row r="7" spans="1:1024" s="9" customFormat="1" ht="19.5" customHeight="1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MD7" s="4"/>
      <c r="AME7" s="4"/>
      <c r="AMF7" s="4"/>
      <c r="AMG7" s="4"/>
      <c r="AMH7" s="4"/>
      <c r="AMI7" s="4"/>
      <c r="AMJ7" s="4"/>
    </row>
    <row r="8" spans="1:1024" ht="28.35" customHeight="1" x14ac:dyDescent="0.25">
      <c r="A8" s="32" t="s">
        <v>7</v>
      </c>
      <c r="B8" s="26" t="s">
        <v>8</v>
      </c>
      <c r="C8" s="33" t="s">
        <v>9</v>
      </c>
      <c r="D8" s="33"/>
      <c r="E8" s="33"/>
      <c r="F8" s="33"/>
      <c r="G8" s="33"/>
      <c r="H8" s="33"/>
      <c r="I8" s="33"/>
      <c r="J8" s="33"/>
      <c r="K8" s="34" t="s">
        <v>10</v>
      </c>
      <c r="L8" s="34"/>
      <c r="M8" s="34"/>
      <c r="N8" s="34"/>
      <c r="O8" s="34"/>
      <c r="P8" s="34"/>
      <c r="Q8" s="34"/>
      <c r="R8" s="23" t="s">
        <v>11</v>
      </c>
      <c r="S8" s="23"/>
      <c r="T8" s="23"/>
      <c r="U8" s="23"/>
      <c r="V8" s="35" t="s">
        <v>12</v>
      </c>
      <c r="W8" s="35"/>
      <c r="X8" s="35"/>
      <c r="Y8" s="35"/>
      <c r="Z8" s="35"/>
      <c r="AA8" s="35"/>
      <c r="AB8" s="35"/>
      <c r="AC8" s="35"/>
      <c r="AD8" s="35"/>
      <c r="AE8" s="23" t="s">
        <v>13</v>
      </c>
      <c r="AF8" s="23"/>
      <c r="AG8" s="23"/>
      <c r="AH8" s="23"/>
      <c r="AI8" s="23"/>
      <c r="AJ8" s="23" t="s">
        <v>14</v>
      </c>
      <c r="AK8" s="23"/>
      <c r="AL8" s="23"/>
      <c r="AM8" s="23"/>
      <c r="AN8" s="23"/>
      <c r="AO8" s="23" t="s">
        <v>15</v>
      </c>
      <c r="AP8" s="23"/>
      <c r="AQ8" s="23"/>
      <c r="AR8" s="23"/>
      <c r="AS8" s="23"/>
    </row>
    <row r="9" spans="1:1024" ht="22.5" customHeight="1" x14ac:dyDescent="0.25">
      <c r="A9" s="32"/>
      <c r="B9" s="26"/>
      <c r="C9" s="26" t="s">
        <v>16</v>
      </c>
      <c r="D9" s="26" t="s">
        <v>17</v>
      </c>
      <c r="E9" s="23" t="s">
        <v>18</v>
      </c>
      <c r="F9" s="26" t="s">
        <v>19</v>
      </c>
      <c r="G9" s="26"/>
      <c r="H9" s="26"/>
      <c r="I9" s="26"/>
      <c r="J9" s="25" t="s">
        <v>20</v>
      </c>
      <c r="K9" s="26" t="s">
        <v>21</v>
      </c>
      <c r="L9" s="26" t="s">
        <v>17</v>
      </c>
      <c r="M9" s="23" t="s">
        <v>18</v>
      </c>
      <c r="N9" s="26" t="s">
        <v>19</v>
      </c>
      <c r="O9" s="26"/>
      <c r="P9" s="26"/>
      <c r="Q9" s="25" t="s">
        <v>20</v>
      </c>
      <c r="R9" s="26" t="s">
        <v>21</v>
      </c>
      <c r="S9" s="26" t="s">
        <v>17</v>
      </c>
      <c r="T9" s="23" t="s">
        <v>18</v>
      </c>
      <c r="U9" s="23" t="s">
        <v>22</v>
      </c>
      <c r="V9" s="27" t="s">
        <v>16</v>
      </c>
      <c r="W9" s="27" t="s">
        <v>17</v>
      </c>
      <c r="X9" s="28" t="s">
        <v>18</v>
      </c>
      <c r="Y9" s="27" t="s">
        <v>19</v>
      </c>
      <c r="Z9" s="27"/>
      <c r="AA9" s="27"/>
      <c r="AB9" s="27"/>
      <c r="AC9" s="27"/>
      <c r="AD9" s="28" t="s">
        <v>23</v>
      </c>
      <c r="AE9" s="27" t="s">
        <v>16</v>
      </c>
      <c r="AF9" s="27" t="s">
        <v>17</v>
      </c>
      <c r="AG9" s="28" t="s">
        <v>24</v>
      </c>
      <c r="AH9" s="27" t="s">
        <v>23</v>
      </c>
      <c r="AI9" s="30" t="s">
        <v>20</v>
      </c>
      <c r="AJ9" s="26" t="s">
        <v>16</v>
      </c>
      <c r="AK9" s="26" t="s">
        <v>17</v>
      </c>
      <c r="AL9" s="23" t="s">
        <v>18</v>
      </c>
      <c r="AM9" s="29" t="s">
        <v>23</v>
      </c>
      <c r="AN9" s="25" t="s">
        <v>20</v>
      </c>
      <c r="AO9" s="26" t="s">
        <v>16</v>
      </c>
      <c r="AP9" s="26" t="s">
        <v>17</v>
      </c>
      <c r="AQ9" s="23" t="s">
        <v>18</v>
      </c>
      <c r="AR9" s="24" t="s">
        <v>23</v>
      </c>
      <c r="AS9" s="25" t="s">
        <v>20</v>
      </c>
    </row>
    <row r="10" spans="1:1024" ht="36.4" customHeight="1" x14ac:dyDescent="0.25">
      <c r="A10" s="32"/>
      <c r="B10" s="26"/>
      <c r="C10" s="26"/>
      <c r="D10" s="26"/>
      <c r="E10" s="23"/>
      <c r="F10" s="26" t="s">
        <v>25</v>
      </c>
      <c r="G10" s="26"/>
      <c r="H10" s="26" t="s">
        <v>26</v>
      </c>
      <c r="I10" s="26" t="s">
        <v>27</v>
      </c>
      <c r="J10" s="25"/>
      <c r="K10" s="26"/>
      <c r="L10" s="26"/>
      <c r="M10" s="23"/>
      <c r="N10" s="26" t="s">
        <v>28</v>
      </c>
      <c r="O10" s="26" t="s">
        <v>29</v>
      </c>
      <c r="P10" s="26" t="s">
        <v>30</v>
      </c>
      <c r="Q10" s="25"/>
      <c r="R10" s="26"/>
      <c r="S10" s="26"/>
      <c r="T10" s="23"/>
      <c r="U10" s="23"/>
      <c r="V10" s="27"/>
      <c r="W10" s="27"/>
      <c r="X10" s="28"/>
      <c r="Y10" s="27" t="s">
        <v>31</v>
      </c>
      <c r="Z10" s="27" t="s">
        <v>32</v>
      </c>
      <c r="AA10" s="27" t="s">
        <v>33</v>
      </c>
      <c r="AB10" s="27" t="s">
        <v>34</v>
      </c>
      <c r="AC10" s="27" t="s">
        <v>35</v>
      </c>
      <c r="AD10" s="28"/>
      <c r="AE10" s="27"/>
      <c r="AF10" s="27"/>
      <c r="AG10" s="28"/>
      <c r="AH10" s="27"/>
      <c r="AI10" s="30"/>
      <c r="AJ10" s="26"/>
      <c r="AK10" s="26"/>
      <c r="AL10" s="23"/>
      <c r="AM10" s="29"/>
      <c r="AN10" s="25"/>
      <c r="AO10" s="26"/>
      <c r="AP10" s="26"/>
      <c r="AQ10" s="23"/>
      <c r="AR10" s="24"/>
      <c r="AS10" s="25"/>
    </row>
    <row r="11" spans="1:1024" ht="111" customHeight="1" x14ac:dyDescent="0.25">
      <c r="A11" s="32"/>
      <c r="B11" s="26"/>
      <c r="C11" s="26"/>
      <c r="D11" s="26"/>
      <c r="E11" s="23"/>
      <c r="F11" s="12" t="s">
        <v>36</v>
      </c>
      <c r="G11" s="12" t="s">
        <v>37</v>
      </c>
      <c r="H11" s="26"/>
      <c r="I11" s="26"/>
      <c r="J11" s="25"/>
      <c r="K11" s="26"/>
      <c r="L11" s="26"/>
      <c r="M11" s="23"/>
      <c r="N11" s="26"/>
      <c r="O11" s="26"/>
      <c r="P11" s="26"/>
      <c r="Q11" s="25"/>
      <c r="R11" s="26"/>
      <c r="S11" s="26"/>
      <c r="T11" s="23"/>
      <c r="U11" s="23"/>
      <c r="V11" s="27"/>
      <c r="W11" s="27"/>
      <c r="X11" s="28"/>
      <c r="Y11" s="27"/>
      <c r="Z11" s="27"/>
      <c r="AA11" s="27"/>
      <c r="AB11" s="27"/>
      <c r="AC11" s="27"/>
      <c r="AD11" s="28"/>
      <c r="AE11" s="27"/>
      <c r="AF11" s="27"/>
      <c r="AG11" s="28"/>
      <c r="AH11" s="27"/>
      <c r="AI11" s="30"/>
      <c r="AJ11" s="26"/>
      <c r="AK11" s="26"/>
      <c r="AL11" s="23"/>
      <c r="AM11" s="29"/>
      <c r="AN11" s="25"/>
      <c r="AO11" s="26"/>
      <c r="AP11" s="26"/>
      <c r="AQ11" s="23"/>
      <c r="AR11" s="24"/>
      <c r="AS11" s="25"/>
    </row>
    <row r="12" spans="1:1024" ht="55.5" customHeight="1" x14ac:dyDescent="0.25">
      <c r="A12" s="13">
        <v>1</v>
      </c>
      <c r="B12" s="14" t="s">
        <v>41</v>
      </c>
      <c r="C12" s="15">
        <v>77790.600000000006</v>
      </c>
      <c r="D12" s="15">
        <v>101229</v>
      </c>
      <c r="E12" s="15">
        <f>F12+G12+H12+I12</f>
        <v>98028.400000000009</v>
      </c>
      <c r="F12" s="15">
        <f>39130.3+3721.3</f>
        <v>42851.600000000006</v>
      </c>
      <c r="G12" s="15">
        <v>55000</v>
      </c>
      <c r="H12" s="15"/>
      <c r="I12" s="15">
        <v>176.8</v>
      </c>
      <c r="J12" s="15">
        <f>E12/D12*100-100</f>
        <v>-3.1617421885032826</v>
      </c>
      <c r="K12" s="15">
        <v>112451.8</v>
      </c>
      <c r="L12" s="15">
        <v>101398.8</v>
      </c>
      <c r="M12" s="15">
        <f>N12+O12+P12</f>
        <v>114923.29999999999</v>
      </c>
      <c r="N12" s="15">
        <v>102064.9</v>
      </c>
      <c r="O12" s="15">
        <v>7019.2</v>
      </c>
      <c r="P12" s="15">
        <v>5839.2</v>
      </c>
      <c r="Q12" s="15">
        <f>M12/L12*100-100</f>
        <v>13.337929048469974</v>
      </c>
      <c r="R12" s="15">
        <v>-35065.199999999997</v>
      </c>
      <c r="S12" s="15">
        <v>-761.7</v>
      </c>
      <c r="T12" s="15">
        <v>-17483.3</v>
      </c>
      <c r="U12" s="15">
        <f>T12-S12</f>
        <v>-16721.599999999999</v>
      </c>
      <c r="V12" s="16">
        <v>198323.20000000001</v>
      </c>
      <c r="W12" s="16">
        <v>70095.7</v>
      </c>
      <c r="X12" s="16">
        <f>Z12+AB12</f>
        <v>140112</v>
      </c>
      <c r="Y12" s="17"/>
      <c r="Z12" s="16">
        <v>140000</v>
      </c>
      <c r="AA12" s="16"/>
      <c r="AB12" s="16">
        <v>112</v>
      </c>
      <c r="AC12" s="16"/>
      <c r="AD12" s="16">
        <f>X12-W12</f>
        <v>70016.3</v>
      </c>
      <c r="AE12" s="16">
        <v>55153</v>
      </c>
      <c r="AF12" s="16">
        <v>43702.8</v>
      </c>
      <c r="AG12" s="18">
        <v>47506.7</v>
      </c>
      <c r="AH12" s="16">
        <f>AG12-AF12</f>
        <v>3803.8999999999942</v>
      </c>
      <c r="AI12" s="39">
        <f>AG12/AF12*100-100</f>
        <v>8.7040189644599337</v>
      </c>
      <c r="AJ12" s="15">
        <v>7044</v>
      </c>
      <c r="AK12" s="15">
        <v>6724.8</v>
      </c>
      <c r="AL12" s="19">
        <v>7019.2</v>
      </c>
      <c r="AM12" s="15">
        <f>AL12-AK12</f>
        <v>294.39999999999964</v>
      </c>
      <c r="AN12" s="15">
        <f>AL12/AK12*100-100</f>
        <v>4.3778253628360631</v>
      </c>
      <c r="AO12" s="15">
        <v>4944.8</v>
      </c>
      <c r="AP12" s="15">
        <v>4930.2</v>
      </c>
      <c r="AQ12" s="19">
        <v>4831.2</v>
      </c>
      <c r="AR12" s="15">
        <f>AQ12-AP12</f>
        <v>-99</v>
      </c>
      <c r="AS12" s="15">
        <f>AQ12/AP12*100-100</f>
        <v>-2.0080321285140599</v>
      </c>
    </row>
    <row r="13" spans="1:1024" ht="49.5" customHeight="1" x14ac:dyDescent="0.25">
      <c r="AE13" s="20" t="s">
        <v>38</v>
      </c>
      <c r="AF13" s="20"/>
      <c r="AG13" s="20"/>
      <c r="AH13" s="20"/>
      <c r="AQ13" s="21" t="s">
        <v>39</v>
      </c>
      <c r="AR13" s="21"/>
      <c r="AS13" s="21"/>
    </row>
    <row r="14" spans="1:1024" ht="15.75" x14ac:dyDescent="0.25">
      <c r="AE14" s="22" t="s">
        <v>40</v>
      </c>
      <c r="AF14" s="22"/>
    </row>
    <row r="16" spans="1:1024" x14ac:dyDescent="0.25">
      <c r="M16" s="38"/>
    </row>
  </sheetData>
  <mergeCells count="63">
    <mergeCell ref="M1:Q1"/>
    <mergeCell ref="M2:Q2"/>
    <mergeCell ref="M3:Q3"/>
    <mergeCell ref="M4:Q4"/>
    <mergeCell ref="C6:Q6"/>
    <mergeCell ref="X6:AS6"/>
    <mergeCell ref="A8:A11"/>
    <mergeCell ref="B8:B11"/>
    <mergeCell ref="C8:J8"/>
    <mergeCell ref="K8:Q8"/>
    <mergeCell ref="R8:U8"/>
    <mergeCell ref="V8:AD8"/>
    <mergeCell ref="AE8:AI8"/>
    <mergeCell ref="AJ8:AN8"/>
    <mergeCell ref="AO8:AS8"/>
    <mergeCell ref="C9:C11"/>
    <mergeCell ref="D9:D11"/>
    <mergeCell ref="E9:E11"/>
    <mergeCell ref="F9:I9"/>
    <mergeCell ref="J9:J11"/>
    <mergeCell ref="K9:K11"/>
    <mergeCell ref="AC10:AC11"/>
    <mergeCell ref="AL9:AL11"/>
    <mergeCell ref="AM9:AM11"/>
    <mergeCell ref="AN9:AN11"/>
    <mergeCell ref="AO9:AO11"/>
    <mergeCell ref="AG9:AG11"/>
    <mergeCell ref="AH9:AH11"/>
    <mergeCell ref="AI9:AI11"/>
    <mergeCell ref="AJ9:AJ11"/>
    <mergeCell ref="AK9:AK11"/>
    <mergeCell ref="Y9:AC9"/>
    <mergeCell ref="AD9:AD11"/>
    <mergeCell ref="AE9:AE11"/>
    <mergeCell ref="AF9:AF11"/>
    <mergeCell ref="P10:P11"/>
    <mergeCell ref="Y10:Y11"/>
    <mergeCell ref="Z10:Z11"/>
    <mergeCell ref="AA10:AA11"/>
    <mergeCell ref="AB10:AB11"/>
    <mergeCell ref="X9:X11"/>
    <mergeCell ref="S9:S11"/>
    <mergeCell ref="T9:T11"/>
    <mergeCell ref="U9:U11"/>
    <mergeCell ref="V9:V11"/>
    <mergeCell ref="W9:W11"/>
    <mergeCell ref="N9:P9"/>
    <mergeCell ref="Q9:Q11"/>
    <mergeCell ref="R9:R11"/>
    <mergeCell ref="F10:G10"/>
    <mergeCell ref="H10:H11"/>
    <mergeCell ref="I10:I11"/>
    <mergeCell ref="N10:N11"/>
    <mergeCell ref="O10:O11"/>
    <mergeCell ref="L9:L11"/>
    <mergeCell ref="M9:M11"/>
    <mergeCell ref="AE13:AH13"/>
    <mergeCell ref="AQ13:AS13"/>
    <mergeCell ref="AE14:AF14"/>
    <mergeCell ref="AQ9:AQ11"/>
    <mergeCell ref="AR9:AR11"/>
    <mergeCell ref="AS9:AS11"/>
    <mergeCell ref="AP9:AP11"/>
  </mergeCells>
  <printOptions horizontalCentered="1" verticalCentered="1"/>
  <pageMargins left="0.23611111111111099" right="0.23611111111111099" top="0.74791666666666701" bottom="0.74791666666666701" header="0.511811023622047" footer="0.511811023622047"/>
  <pageSetup paperSize="9" scale="67" orientation="landscape" horizontalDpi="300" verticalDpi="300" r:id="rId1"/>
  <colBreaks count="2" manualBreakCount="2">
    <brk id="17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Загальний</vt:lpstr>
      <vt:lpstr>Загальний!Заголовки_для_друку</vt:lpstr>
      <vt:lpstr>Загальний!Область_друку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Гребенюк Оксана Костянтинівна</dc:creator>
  <dc:description/>
  <cp:lastModifiedBy>Карпук Оксана</cp:lastModifiedBy>
  <cp:revision>13</cp:revision>
  <cp:lastPrinted>2022-09-05T05:36:43Z</cp:lastPrinted>
  <dcterms:created xsi:type="dcterms:W3CDTF">2015-06-05T18:19:34Z</dcterms:created>
  <dcterms:modified xsi:type="dcterms:W3CDTF">2022-10-04T09:19:08Z</dcterms:modified>
  <dc:language>uk-UA</dc:language>
</cp:coreProperties>
</file>