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emeta\Downloads\"/>
    </mc:Choice>
  </mc:AlternateContent>
  <bookViews>
    <workbookView xWindow="0" yWindow="0" windowWidth="28800" windowHeight="12330" tabRatio="500"/>
  </bookViews>
  <sheets>
    <sheet name="Лист2" sheetId="1" r:id="rId1"/>
  </sheets>
  <definedNames>
    <definedName name="_xlnm._FilterDatabase" localSheetId="0" hidden="1">Лист2!$A$38:$AMJ$108</definedName>
    <definedName name="Excel_BuiltIn__FilterDatabase" localSheetId="0">Лист2!$A$13:$CH$108</definedName>
    <definedName name="_xlnm.Print_Titles" localSheetId="0">Лист2!$12:$12</definedName>
    <definedName name="_xlnm.Print_Area" localSheetId="0">Лист2!$A$1:$D$111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1" l="1"/>
  <c r="D105" i="1"/>
  <c r="D103" i="1"/>
  <c r="D101" i="1"/>
  <c r="D99" i="1"/>
  <c r="D97" i="1"/>
  <c r="D95" i="1"/>
  <c r="D92" i="1"/>
  <c r="D90" i="1"/>
  <c r="IV87" i="1"/>
  <c r="D63" i="1"/>
  <c r="D60" i="1" s="1"/>
  <c r="D43" i="1"/>
  <c r="D32" i="1"/>
  <c r="D30" i="1"/>
  <c r="D37" i="1" s="1"/>
  <c r="D27" i="1"/>
  <c r="D25" i="1"/>
  <c r="D21" i="1" s="1"/>
  <c r="D23" i="1"/>
  <c r="D19" i="1"/>
  <c r="D17" i="1"/>
  <c r="D15" i="1"/>
  <c r="D88" i="1" l="1"/>
  <c r="D93" i="1"/>
  <c r="D108" i="1" s="1"/>
  <c r="D36" i="1"/>
  <c r="D107" i="1"/>
  <c r="D35" i="1"/>
  <c r="D106" i="1" l="1"/>
</calcChain>
</file>

<file path=xl/sharedStrings.xml><?xml version="1.0" encoding="utf-8"?>
<sst xmlns="http://schemas.openxmlformats.org/spreadsheetml/2006/main" count="178" uniqueCount="83">
  <si>
    <t>Додаток 3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</si>
  <si>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</si>
  <si>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</si>
  <si>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</si>
  <si>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</si>
  <si>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</si>
  <si>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</si>
  <si>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</si>
  <si>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</si>
  <si>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</si>
  <si>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</si>
  <si>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</si>
  <si>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</si>
  <si>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</si>
  <si>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t>Освітня субвенція з державного бюджету місцевим бюджетам</t>
  </si>
  <si>
    <t>9900000000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</si>
  <si>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</si>
  <si>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</si>
  <si>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0310000000</t>
  </si>
  <si>
    <t>Обласний бюджет Волинської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</si>
  <si>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</si>
  <si>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</si>
  <si>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</si>
  <si>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</si>
  <si>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</si>
  <si>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</si>
  <si>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</si>
  <si>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</si>
  <si>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</si>
  <si>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</si>
  <si>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</si>
  <si>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</si>
  <si>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</si>
  <si>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</si>
  <si>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</si>
  <si>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</si>
  <si>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</si>
  <si>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</si>
  <si>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</si>
  <si>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</si>
  <si>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</si>
  <si>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</si>
  <si>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</si>
  <si>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</si>
  <si>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</si>
  <si>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</si>
  <si>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</si>
  <si>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</si>
  <si>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</si>
  <si>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</si>
  <si>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</si>
  <si>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</si>
  <si>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</si>
  <si>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</si>
  <si>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</si>
  <si>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</si>
  <si>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</si>
  <si>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</si>
  <si>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</si>
  <si>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придбання матеріалів та обладнання з метою проведення ремонтних робіт службових приміщень для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</si>
  <si>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</si>
  <si>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</si>
  <si>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</si>
  <si>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</si>
  <si>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</si>
  <si>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</si>
  <si>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</si>
  <si>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А4554 на проведення ремонту лабораторного відділення лікувального корпусу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</si>
  <si>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</si>
  <si>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</si>
  <si>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</si>
  <si>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</si>
  <si>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</si>
  <si>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</si>
  <si>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</si>
  <si>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</si>
  <si>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</si>
  <si>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</si>
  <si>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 xml:space="preserve">Програми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</si>
  <si>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забезпечення особистої безпеки громадян та протидії злочинності на 2021-2023 роки для для управління стратегічних розслідувань у Волинській області Департаменту стратегічних розслідувань Національної поліції України на придбання спеціалізованого автотранспорту</t>
  </si>
  <si>
    <t>Секретар міської ради                                                                                                         Юрій БЕЗПЯТКО</t>
  </si>
  <si>
    <t>Єлова 720 614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</si>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</sst>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₴_-;\-* #,##0.00\ _₴_-;_-* \-??\ _₴_-;_-@_-"/>
  </numFmts>
  <fonts count="16" x14ac:knownFonts="1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5" fillId="0" borderId="0"/>
    <xf numFmtId="0" fontId="15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4" fontId="9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wrapText="1"/>
    </xf>
    <xf numFmtId="4" fontId="9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5">
    <cellStyle name="Звичайний" xfId="0" builtinId="0"/>
    <cellStyle name="Обычный 2" xfId="2"/>
    <cellStyle name="Обычный 2 2" xfId="3"/>
    <cellStyle name="Обычный 3" xfId="4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111"/>
  <sheetViews>
    <sheetView tabSelected="1" topLeftCell="A42" zoomScale="70" zoomScaleNormal="70" workbookViewId="0">
      <selection activeCell="A105" activeCellId="10" sqref="A83:XFD83 A84:XFD84 A98:XFD98 A99:XFD99 A100:XFD100 A102 A102:XFD102 A101:XFD101 A103:XFD103 A104:XFD104 A105:XFD105"/>
    </sheetView>
  </sheetViews>
  <sheetFormatPr defaultColWidth="9.140625" defaultRowHeight="18.75" x14ac:dyDescent="0.2"/>
  <cols>
    <col min="1" max="1" width="17" style="1" customWidth="1"/>
    <col min="2" max="2" width="14.140625" style="1" customWidth="1"/>
    <col min="3" max="3" width="81.140625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710937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710937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710937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 x14ac:dyDescent="0.3">
      <c r="A1" s="3"/>
      <c r="B1" s="3"/>
      <c r="C1" s="4"/>
      <c r="D1" s="4" t="s">
        <v>0</v>
      </c>
    </row>
    <row r="2" spans="1:5" x14ac:dyDescent="0.3">
      <c r="A2" s="3"/>
      <c r="B2" s="3"/>
      <c r="C2" s="5"/>
      <c r="D2" s="5" t="s">
        <v>1</v>
      </c>
    </row>
    <row r="3" spans="1:5" x14ac:dyDescent="0.3">
      <c r="A3" s="3"/>
      <c r="B3" s="3"/>
      <c r="C3" s="6"/>
      <c r="D3" s="7" t="s">
        <v>2</v>
      </c>
    </row>
    <row r="4" spans="1:5" ht="22.7" customHeight="1" x14ac:dyDescent="0.2">
      <c r="A4" s="91" t="s">
        <v>3</v>
      </c>
      <c r="B4" s="91"/>
      <c r="C4" s="91"/>
      <c r="D4" s="91"/>
    </row>
    <row r="5" spans="1:5" ht="25.5" customHeight="1" x14ac:dyDescent="0.2">
      <c r="A5" s="91" t="s">
        <v>4</v>
      </c>
      <c r="B5" s="91"/>
      <c r="C5" s="91"/>
      <c r="D5" s="91"/>
    </row>
    <row r="6" spans="1:5" ht="25.5" customHeight="1" x14ac:dyDescent="0.3">
      <c r="A6" s="92" t="s">
        <v>5</v>
      </c>
      <c r="B6" s="92"/>
      <c r="C6" s="92"/>
      <c r="D6" s="92"/>
      <c r="E6" s="8"/>
    </row>
    <row r="7" spans="1:5" x14ac:dyDescent="0.3">
      <c r="A7" s="93" t="s">
        <v>6</v>
      </c>
      <c r="B7" s="93"/>
      <c r="C7" s="93"/>
      <c r="D7" s="93"/>
    </row>
    <row r="8" spans="1:5" ht="21" customHeight="1" x14ac:dyDescent="0.3">
      <c r="A8" s="9"/>
      <c r="B8" s="9"/>
      <c r="C8" s="10" t="s">
        <v>7</v>
      </c>
      <c r="D8" s="9"/>
    </row>
    <row r="9" spans="1:5" x14ac:dyDescent="0.3">
      <c r="A9" s="9"/>
      <c r="B9" s="9"/>
      <c r="C9" s="10"/>
      <c r="D9" s="9"/>
    </row>
    <row r="10" spans="1:5" ht="18" hidden="1" customHeight="1" x14ac:dyDescent="0.3">
      <c r="A10" s="94" t="s">
        <v>8</v>
      </c>
      <c r="B10" s="94"/>
      <c r="C10" s="94"/>
      <c r="D10" s="94"/>
    </row>
    <row r="11" spans="1:5" ht="18" hidden="1" customHeight="1" x14ac:dyDescent="0.3">
      <c r="A11" s="10"/>
      <c r="B11" s="10"/>
      <c r="C11" s="11"/>
      <c r="D11" s="12" t="s">
        <v>9</v>
      </c>
    </row>
    <row r="12" spans="1:5" ht="58.7" hidden="1" customHeight="1" x14ac:dyDescent="0.2">
      <c r="A12" s="95" t="s">
        <v>10</v>
      </c>
      <c r="B12" s="95"/>
      <c r="C12" s="14" t="s">
        <v>11</v>
      </c>
      <c r="D12" s="14" t="s">
        <v>12</v>
      </c>
    </row>
    <row r="13" spans="1:5" s="16" customFormat="1" ht="12.75" hidden="1" customHeight="1" x14ac:dyDescent="0.2">
      <c r="A13" s="96">
        <v>1</v>
      </c>
      <c r="B13" s="96"/>
      <c r="C13" s="15">
        <v>2</v>
      </c>
      <c r="D13" s="15">
        <v>3</v>
      </c>
    </row>
    <row r="14" spans="1:5" ht="29.45" hidden="1" customHeight="1" x14ac:dyDescent="0.2">
      <c r="A14" s="97" t="s">
        <v>13</v>
      </c>
      <c r="B14" s="97"/>
      <c r="C14" s="97"/>
      <c r="D14" s="97"/>
    </row>
    <row r="15" spans="1:5" ht="30.75" hidden="1" customHeight="1" x14ac:dyDescent="0.2">
      <c r="A15" s="98">
        <v>41033900</v>
      </c>
      <c r="B15" s="98"/>
      <c r="C15" s="19" t="s">
        <v>14</v>
      </c>
      <c r="D15" s="20">
        <f>D16</f>
        <v>527982400</v>
      </c>
    </row>
    <row r="16" spans="1:5" ht="18.75" hidden="1" customHeight="1" x14ac:dyDescent="0.2">
      <c r="A16" s="99" t="s">
        <v>15</v>
      </c>
      <c r="B16" s="99"/>
      <c r="C16" s="22" t="s">
        <v>16</v>
      </c>
      <c r="D16" s="23">
        <v>527982400</v>
      </c>
    </row>
    <row r="17" spans="1:6" ht="42" hidden="1" customHeight="1" x14ac:dyDescent="0.2">
      <c r="A17" s="98">
        <v>41051000</v>
      </c>
      <c r="B17" s="98"/>
      <c r="C17" s="24" t="s">
        <v>17</v>
      </c>
      <c r="D17" s="20">
        <f>D18</f>
        <v>5932400</v>
      </c>
    </row>
    <row r="18" spans="1:6" ht="24" hidden="1" customHeight="1" x14ac:dyDescent="0.2">
      <c r="A18" s="99" t="s">
        <v>18</v>
      </c>
      <c r="B18" s="99"/>
      <c r="C18" s="25" t="s">
        <v>19</v>
      </c>
      <c r="D18" s="23">
        <v>5932400</v>
      </c>
    </row>
    <row r="19" spans="1:6" ht="56.25" hidden="1" customHeight="1" x14ac:dyDescent="0.2">
      <c r="A19" s="98">
        <v>41051200</v>
      </c>
      <c r="B19" s="98"/>
      <c r="C19" s="24" t="s">
        <v>20</v>
      </c>
      <c r="D19" s="20">
        <f>D20</f>
        <v>1461133</v>
      </c>
    </row>
    <row r="20" spans="1:6" ht="20.25" hidden="1" customHeight="1" x14ac:dyDescent="0.2">
      <c r="A20" s="99" t="s">
        <v>18</v>
      </c>
      <c r="B20" s="99"/>
      <c r="C20" s="25" t="s">
        <v>19</v>
      </c>
      <c r="D20" s="23">
        <v>1461133</v>
      </c>
    </row>
    <row r="21" spans="1:6" ht="29.25" hidden="1" customHeight="1" x14ac:dyDescent="0.2">
      <c r="A21" s="98" t="s">
        <v>21</v>
      </c>
      <c r="B21" s="98"/>
      <c r="C21" s="24" t="s">
        <v>22</v>
      </c>
      <c r="D21" s="20">
        <f>D23+D25+D27</f>
        <v>1523400</v>
      </c>
    </row>
    <row r="22" spans="1:6" ht="25.15" hidden="1" customHeight="1" x14ac:dyDescent="0.2">
      <c r="A22" s="98"/>
      <c r="B22" s="98"/>
      <c r="C22" s="26" t="s">
        <v>23</v>
      </c>
      <c r="D22" s="20"/>
    </row>
    <row r="23" spans="1:6" ht="37.5" hidden="1" customHeight="1" x14ac:dyDescent="0.2">
      <c r="A23" s="100">
        <v>41053900</v>
      </c>
      <c r="B23" s="100"/>
      <c r="C23" s="27" t="s">
        <v>24</v>
      </c>
      <c r="D23" s="28">
        <f>D24</f>
        <v>147600</v>
      </c>
    </row>
    <row r="24" spans="1:6" ht="18.75" hidden="1" customHeight="1" x14ac:dyDescent="0.2">
      <c r="A24" s="99" t="s">
        <v>18</v>
      </c>
      <c r="B24" s="99"/>
      <c r="C24" s="25" t="s">
        <v>19</v>
      </c>
      <c r="D24" s="23">
        <v>147600</v>
      </c>
    </row>
    <row r="25" spans="1:6" ht="52.5" hidden="1" customHeight="1" x14ac:dyDescent="0.2">
      <c r="A25" s="101">
        <v>41053900</v>
      </c>
      <c r="B25" s="101"/>
      <c r="C25" s="27" t="s">
        <v>25</v>
      </c>
      <c r="D25" s="28">
        <f>D26</f>
        <v>1085200</v>
      </c>
    </row>
    <row r="26" spans="1:6" ht="18.95" hidden="1" customHeight="1" x14ac:dyDescent="0.2">
      <c r="A26" s="99" t="s">
        <v>18</v>
      </c>
      <c r="B26" s="99"/>
      <c r="C26" s="25" t="s">
        <v>19</v>
      </c>
      <c r="D26" s="23">
        <v>1085200</v>
      </c>
    </row>
    <row r="27" spans="1:6" ht="75" hidden="1" customHeight="1" x14ac:dyDescent="0.2">
      <c r="A27" s="101">
        <v>41053900</v>
      </c>
      <c r="B27" s="101"/>
      <c r="C27" s="27" t="s">
        <v>26</v>
      </c>
      <c r="D27" s="28">
        <f>D28</f>
        <v>290600</v>
      </c>
    </row>
    <row r="28" spans="1:6" ht="18.75" hidden="1" customHeight="1" x14ac:dyDescent="0.2">
      <c r="A28" s="99" t="s">
        <v>18</v>
      </c>
      <c r="B28" s="99"/>
      <c r="C28" s="25" t="s">
        <v>19</v>
      </c>
      <c r="D28" s="23">
        <v>290600</v>
      </c>
    </row>
    <row r="29" spans="1:6" ht="38.25" hidden="1" customHeight="1" x14ac:dyDescent="0.2">
      <c r="A29" s="97" t="s">
        <v>27</v>
      </c>
      <c r="B29" s="97"/>
      <c r="C29" s="97"/>
      <c r="D29" s="97"/>
    </row>
    <row r="30" spans="1:6" ht="93" hidden="1" customHeight="1" x14ac:dyDescent="0.3">
      <c r="A30" s="102">
        <v>41052600</v>
      </c>
      <c r="B30" s="102"/>
      <c r="C30" s="31" t="s">
        <v>28</v>
      </c>
      <c r="D30" s="32">
        <f>D31</f>
        <v>10000000</v>
      </c>
    </row>
    <row r="31" spans="1:6" ht="38.25" hidden="1" customHeight="1" x14ac:dyDescent="0.2">
      <c r="A31" s="99" t="s">
        <v>15</v>
      </c>
      <c r="B31" s="99"/>
      <c r="C31" s="22" t="s">
        <v>16</v>
      </c>
      <c r="D31" s="33">
        <v>10000000</v>
      </c>
    </row>
    <row r="32" spans="1:6" ht="38.25" hidden="1" customHeight="1" x14ac:dyDescent="0.3">
      <c r="A32" s="103">
        <v>41053600</v>
      </c>
      <c r="B32" s="103"/>
      <c r="C32" s="34" t="s">
        <v>29</v>
      </c>
      <c r="D32" s="35">
        <f>D33</f>
        <v>365000</v>
      </c>
      <c r="F32" s="36"/>
    </row>
    <row r="33" spans="1:6" ht="38.25" hidden="1" customHeight="1" x14ac:dyDescent="0.2">
      <c r="A33" s="99" t="s">
        <v>18</v>
      </c>
      <c r="B33" s="99"/>
      <c r="C33" s="37" t="s">
        <v>19</v>
      </c>
      <c r="D33" s="38">
        <v>365000</v>
      </c>
      <c r="F33" s="36"/>
    </row>
    <row r="34" spans="1:6" ht="10.5" hidden="1" customHeight="1" x14ac:dyDescent="0.2">
      <c r="A34" s="26"/>
      <c r="B34" s="26"/>
      <c r="C34" s="25"/>
      <c r="D34" s="23"/>
      <c r="F34" s="36"/>
    </row>
    <row r="35" spans="1:6" s="42" customFormat="1" ht="27" hidden="1" customHeight="1" x14ac:dyDescent="0.2">
      <c r="A35" s="39" t="s">
        <v>30</v>
      </c>
      <c r="B35" s="104" t="s">
        <v>31</v>
      </c>
      <c r="C35" s="104"/>
      <c r="D35" s="40">
        <f>D36+D37</f>
        <v>547264333</v>
      </c>
      <c r="E35" s="2"/>
      <c r="F35" s="41"/>
    </row>
    <row r="36" spans="1:6" s="42" customFormat="1" ht="24.6" hidden="1" customHeight="1" x14ac:dyDescent="0.2">
      <c r="A36" s="39" t="s">
        <v>30</v>
      </c>
      <c r="B36" s="105" t="s">
        <v>32</v>
      </c>
      <c r="C36" s="105"/>
      <c r="D36" s="40">
        <f>D15+D17+D19+D21</f>
        <v>536899333</v>
      </c>
      <c r="E36" s="2"/>
      <c r="F36" s="41"/>
    </row>
    <row r="37" spans="1:6" s="42" customFormat="1" ht="19.5" hidden="1" x14ac:dyDescent="0.35">
      <c r="A37" s="39" t="s">
        <v>30</v>
      </c>
      <c r="B37" s="106" t="s">
        <v>33</v>
      </c>
      <c r="C37" s="106"/>
      <c r="D37" s="40">
        <f>D30+D32</f>
        <v>10365000</v>
      </c>
      <c r="E37" s="2"/>
      <c r="F37" s="41"/>
    </row>
    <row r="38" spans="1:6" s="42" customFormat="1" ht="19.5" x14ac:dyDescent="0.35">
      <c r="A38" s="43"/>
      <c r="B38" s="44"/>
      <c r="C38" s="44"/>
      <c r="D38" s="45" t="s">
        <v>34</v>
      </c>
      <c r="E38" s="2"/>
      <c r="F38" s="41"/>
    </row>
    <row r="39" spans="1:6" x14ac:dyDescent="0.3">
      <c r="A39" s="94" t="s">
        <v>35</v>
      </c>
      <c r="B39" s="94"/>
      <c r="C39" s="94"/>
      <c r="D39" s="94"/>
      <c r="E39" s="2">
        <v>1</v>
      </c>
      <c r="F39" s="36"/>
    </row>
    <row r="40" spans="1:6" ht="128.44999999999999" customHeight="1" x14ac:dyDescent="0.2">
      <c r="A40" s="13" t="s">
        <v>36</v>
      </c>
      <c r="B40" s="46" t="s">
        <v>37</v>
      </c>
      <c r="C40" s="14" t="s">
        <v>38</v>
      </c>
      <c r="D40" s="14" t="s">
        <v>12</v>
      </c>
      <c r="E40" s="2">
        <v>1</v>
      </c>
      <c r="F40" s="36"/>
    </row>
    <row r="41" spans="1:6" x14ac:dyDescent="0.2">
      <c r="A41" s="15">
        <v>1</v>
      </c>
      <c r="B41" s="15"/>
      <c r="C41" s="15">
        <v>2</v>
      </c>
      <c r="D41" s="15">
        <v>3</v>
      </c>
      <c r="E41" s="2">
        <v>1</v>
      </c>
      <c r="F41" s="36"/>
    </row>
    <row r="42" spans="1:6" ht="34.9" customHeight="1" x14ac:dyDescent="0.2">
      <c r="A42" s="97" t="s">
        <v>39</v>
      </c>
      <c r="B42" s="97"/>
      <c r="C42" s="97"/>
      <c r="D42" s="97"/>
      <c r="E42" s="2">
        <v>1</v>
      </c>
      <c r="F42" s="36"/>
    </row>
    <row r="43" spans="1:6" ht="21.6" hidden="1" customHeight="1" x14ac:dyDescent="0.2">
      <c r="A43" s="30">
        <v>3719110</v>
      </c>
      <c r="B43" s="30">
        <v>9110</v>
      </c>
      <c r="C43" s="47" t="s">
        <v>40</v>
      </c>
      <c r="D43" s="48">
        <f>D44</f>
        <v>133591600</v>
      </c>
      <c r="F43" s="36"/>
    </row>
    <row r="44" spans="1:6" ht="23.45" hidden="1" customHeight="1" x14ac:dyDescent="0.2">
      <c r="A44" s="21" t="s">
        <v>15</v>
      </c>
      <c r="B44" s="21" t="s">
        <v>41</v>
      </c>
      <c r="C44" s="49" t="s">
        <v>16</v>
      </c>
      <c r="D44" s="50">
        <v>133591600</v>
      </c>
      <c r="F44" s="36"/>
    </row>
    <row r="45" spans="1:6" ht="26.45" customHeight="1" x14ac:dyDescent="0.2">
      <c r="A45" s="18" t="s">
        <v>42</v>
      </c>
      <c r="B45" s="18" t="s">
        <v>43</v>
      </c>
      <c r="C45" s="47" t="s">
        <v>22</v>
      </c>
      <c r="D45" s="51">
        <f>D46+D54+D56+D58+D48+D50+D52</f>
        <v>2175200</v>
      </c>
      <c r="E45" s="2">
        <v>1</v>
      </c>
      <c r="F45" s="36"/>
    </row>
    <row r="46" spans="1:6" ht="42.75" customHeight="1" x14ac:dyDescent="0.2">
      <c r="A46" s="52">
        <v>3719770</v>
      </c>
      <c r="B46" s="52">
        <v>9770</v>
      </c>
      <c r="C46" s="53" t="s">
        <v>44</v>
      </c>
      <c r="D46" s="54">
        <v>1100000</v>
      </c>
      <c r="E46" s="2">
        <v>1</v>
      </c>
      <c r="F46" s="36"/>
    </row>
    <row r="47" spans="1:6" ht="19.5" customHeight="1" x14ac:dyDescent="0.2">
      <c r="A47" s="55" t="s">
        <v>18</v>
      </c>
      <c r="B47" s="26">
        <v>9770</v>
      </c>
      <c r="C47" s="25" t="s">
        <v>19</v>
      </c>
      <c r="D47" s="50">
        <v>1100000</v>
      </c>
      <c r="E47" s="2">
        <v>1</v>
      </c>
      <c r="F47" s="36"/>
    </row>
    <row r="48" spans="1:6" ht="78" hidden="1" customHeight="1" x14ac:dyDescent="0.2">
      <c r="A48" s="52">
        <v>3719770</v>
      </c>
      <c r="B48" s="52">
        <v>9770</v>
      </c>
      <c r="C48" s="56" t="s">
        <v>45</v>
      </c>
      <c r="D48" s="54">
        <v>200000</v>
      </c>
      <c r="F48" s="36"/>
    </row>
    <row r="49" spans="1:6" ht="34.9" hidden="1" customHeight="1" x14ac:dyDescent="0.2">
      <c r="A49" s="55" t="s">
        <v>18</v>
      </c>
      <c r="B49" s="26">
        <v>9770</v>
      </c>
      <c r="C49" s="25" t="s">
        <v>19</v>
      </c>
      <c r="D49" s="50">
        <v>200000</v>
      </c>
      <c r="F49" s="36"/>
    </row>
    <row r="50" spans="1:6" ht="70.7" hidden="1" customHeight="1" x14ac:dyDescent="0.2">
      <c r="A50" s="52">
        <v>3719770</v>
      </c>
      <c r="B50" s="52">
        <v>9770</v>
      </c>
      <c r="C50" s="27" t="s">
        <v>46</v>
      </c>
      <c r="D50" s="54">
        <v>300000</v>
      </c>
      <c r="F50" s="36"/>
    </row>
    <row r="51" spans="1:6" ht="34.9" hidden="1" customHeight="1" x14ac:dyDescent="0.2">
      <c r="A51" s="55" t="s">
        <v>18</v>
      </c>
      <c r="B51" s="26">
        <v>9770</v>
      </c>
      <c r="C51" s="25" t="s">
        <v>19</v>
      </c>
      <c r="D51" s="50">
        <v>300000</v>
      </c>
      <c r="F51" s="36"/>
    </row>
    <row r="52" spans="1:6" ht="55.7" customHeight="1" x14ac:dyDescent="0.2">
      <c r="A52" s="52">
        <v>3719770</v>
      </c>
      <c r="B52" s="52">
        <v>9770</v>
      </c>
      <c r="C52" s="27" t="s">
        <v>47</v>
      </c>
      <c r="D52" s="54">
        <v>52000</v>
      </c>
      <c r="E52" s="2">
        <v>1</v>
      </c>
      <c r="F52" s="36"/>
    </row>
    <row r="53" spans="1:6" ht="34.9" customHeight="1" x14ac:dyDescent="0.2">
      <c r="A53" s="55" t="s">
        <v>18</v>
      </c>
      <c r="B53" s="26">
        <v>9770</v>
      </c>
      <c r="C53" s="25" t="s">
        <v>19</v>
      </c>
      <c r="D53" s="50">
        <v>52000</v>
      </c>
      <c r="E53" s="2">
        <v>1</v>
      </c>
      <c r="F53" s="36"/>
    </row>
    <row r="54" spans="1:6" ht="89.65" hidden="1" customHeight="1" x14ac:dyDescent="0.2">
      <c r="A54" s="29">
        <v>3719770</v>
      </c>
      <c r="B54" s="52">
        <v>9770</v>
      </c>
      <c r="C54" s="53" t="s">
        <v>48</v>
      </c>
      <c r="D54" s="54">
        <v>186800</v>
      </c>
      <c r="F54" s="36"/>
    </row>
    <row r="55" spans="1:6" ht="27.95" hidden="1" customHeight="1" x14ac:dyDescent="0.2">
      <c r="A55" s="21" t="s">
        <v>49</v>
      </c>
      <c r="B55" s="21" t="s">
        <v>43</v>
      </c>
      <c r="C55" s="22" t="s">
        <v>50</v>
      </c>
      <c r="D55" s="50">
        <v>186800</v>
      </c>
      <c r="F55" s="36"/>
    </row>
    <row r="56" spans="1:6" ht="88.5" hidden="1" customHeight="1" x14ac:dyDescent="0.2">
      <c r="A56" s="52">
        <v>3719770</v>
      </c>
      <c r="B56" s="52">
        <v>9770</v>
      </c>
      <c r="C56" s="57" t="s">
        <v>51</v>
      </c>
      <c r="D56" s="54">
        <v>256400</v>
      </c>
      <c r="F56" s="36"/>
    </row>
    <row r="57" spans="1:6" ht="30.75" hidden="1" customHeight="1" x14ac:dyDescent="0.2">
      <c r="A57" s="21" t="s">
        <v>52</v>
      </c>
      <c r="B57" s="26">
        <v>9770</v>
      </c>
      <c r="C57" s="22" t="s">
        <v>53</v>
      </c>
      <c r="D57" s="50">
        <v>256400</v>
      </c>
      <c r="F57" s="36"/>
    </row>
    <row r="58" spans="1:6" ht="45.75" hidden="1" customHeight="1" x14ac:dyDescent="0.2">
      <c r="A58" s="52">
        <v>3719770</v>
      </c>
      <c r="B58" s="52">
        <v>9770</v>
      </c>
      <c r="C58" s="56" t="s">
        <v>54</v>
      </c>
      <c r="D58" s="54">
        <v>80000</v>
      </c>
      <c r="F58" s="36"/>
    </row>
    <row r="59" spans="1:6" ht="29.45" hidden="1" customHeight="1" x14ac:dyDescent="0.2">
      <c r="A59" s="21" t="s">
        <v>52</v>
      </c>
      <c r="B59" s="26">
        <v>9770</v>
      </c>
      <c r="C59" s="22" t="s">
        <v>53</v>
      </c>
      <c r="D59" s="50">
        <v>80000</v>
      </c>
      <c r="F59" s="36"/>
    </row>
    <row r="60" spans="1:6" ht="54.75" customHeight="1" x14ac:dyDescent="0.2">
      <c r="A60" s="30">
        <v>3719800</v>
      </c>
      <c r="B60" s="30">
        <v>9800</v>
      </c>
      <c r="C60" s="24" t="s">
        <v>55</v>
      </c>
      <c r="D60" s="48">
        <f>D61+D75+D81+D63+D65+D69+D85+D67+D71+D73+D77+D79+D83</f>
        <v>6957300</v>
      </c>
      <c r="E60" s="2">
        <v>1</v>
      </c>
      <c r="F60" s="36"/>
    </row>
    <row r="61" spans="1:6" ht="83.45" hidden="1" customHeight="1" x14ac:dyDescent="0.3">
      <c r="A61" s="52" t="s">
        <v>56</v>
      </c>
      <c r="B61" s="52">
        <v>9800</v>
      </c>
      <c r="C61" s="58" t="s">
        <v>57</v>
      </c>
      <c r="D61" s="54">
        <v>250000</v>
      </c>
      <c r="F61" s="36"/>
    </row>
    <row r="62" spans="1:6" ht="29.45" hidden="1" customHeight="1" x14ac:dyDescent="0.2">
      <c r="A62" s="26">
        <v>9900000000</v>
      </c>
      <c r="B62" s="26" t="s">
        <v>58</v>
      </c>
      <c r="C62" s="25" t="s">
        <v>16</v>
      </c>
      <c r="D62" s="50">
        <v>250000</v>
      </c>
      <c r="F62" s="36"/>
    </row>
    <row r="63" spans="1:6" ht="79.7" hidden="1" customHeight="1" x14ac:dyDescent="0.3">
      <c r="A63" s="52" t="s">
        <v>56</v>
      </c>
      <c r="B63" s="52">
        <v>9800</v>
      </c>
      <c r="C63" s="58" t="s">
        <v>59</v>
      </c>
      <c r="D63" s="54">
        <f>D64</f>
        <v>500000</v>
      </c>
      <c r="F63" s="36"/>
    </row>
    <row r="64" spans="1:6" ht="29.45" hidden="1" customHeight="1" x14ac:dyDescent="0.2">
      <c r="A64" s="26">
        <v>9900000000</v>
      </c>
      <c r="B64" s="26" t="s">
        <v>58</v>
      </c>
      <c r="C64" s="25" t="s">
        <v>16</v>
      </c>
      <c r="D64" s="50">
        <v>500000</v>
      </c>
      <c r="F64" s="36"/>
    </row>
    <row r="65" spans="1:6" ht="79.7" hidden="1" customHeight="1" x14ac:dyDescent="0.3">
      <c r="A65" s="52" t="s">
        <v>56</v>
      </c>
      <c r="B65" s="52">
        <v>9800</v>
      </c>
      <c r="C65" s="58" t="s">
        <v>60</v>
      </c>
      <c r="D65" s="54">
        <v>200000</v>
      </c>
      <c r="F65" s="36"/>
    </row>
    <row r="66" spans="1:6" ht="36.75" hidden="1" customHeight="1" x14ac:dyDescent="0.2">
      <c r="A66" s="26">
        <v>9900000000</v>
      </c>
      <c r="B66" s="26" t="s">
        <v>58</v>
      </c>
      <c r="C66" s="25" t="s">
        <v>16</v>
      </c>
      <c r="D66" s="50">
        <v>200000</v>
      </c>
      <c r="F66" s="36"/>
    </row>
    <row r="67" spans="1:6" ht="87.6" hidden="1" customHeight="1" x14ac:dyDescent="0.3">
      <c r="A67" s="52" t="s">
        <v>56</v>
      </c>
      <c r="B67" s="52">
        <v>9800</v>
      </c>
      <c r="C67" s="58" t="s">
        <v>61</v>
      </c>
      <c r="D67" s="54">
        <v>300000</v>
      </c>
      <c r="F67" s="36"/>
    </row>
    <row r="68" spans="1:6" ht="36.75" hidden="1" customHeight="1" x14ac:dyDescent="0.2">
      <c r="A68" s="26">
        <v>9900000000</v>
      </c>
      <c r="B68" s="26" t="s">
        <v>58</v>
      </c>
      <c r="C68" s="25" t="s">
        <v>16</v>
      </c>
      <c r="D68" s="50">
        <v>300000</v>
      </c>
      <c r="F68" s="36"/>
    </row>
    <row r="69" spans="1:6" ht="81" hidden="1" customHeight="1" x14ac:dyDescent="0.3">
      <c r="A69" s="52" t="s">
        <v>56</v>
      </c>
      <c r="B69" s="52">
        <v>9800</v>
      </c>
      <c r="C69" s="58" t="s">
        <v>62</v>
      </c>
      <c r="D69" s="54">
        <v>150000</v>
      </c>
      <c r="F69" s="36"/>
    </row>
    <row r="70" spans="1:6" ht="36.75" hidden="1" customHeight="1" x14ac:dyDescent="0.2">
      <c r="A70" s="26">
        <v>9900000000</v>
      </c>
      <c r="B70" s="26" t="s">
        <v>58</v>
      </c>
      <c r="C70" s="25" t="s">
        <v>16</v>
      </c>
      <c r="D70" s="50">
        <v>150000</v>
      </c>
      <c r="F70" s="36"/>
    </row>
    <row r="71" spans="1:6" ht="91.5" hidden="1" customHeight="1" x14ac:dyDescent="0.2">
      <c r="A71" s="52" t="s">
        <v>56</v>
      </c>
      <c r="B71" s="52">
        <v>9800</v>
      </c>
      <c r="C71" s="27" t="s">
        <v>63</v>
      </c>
      <c r="D71" s="54">
        <v>1000000</v>
      </c>
      <c r="F71" s="36"/>
    </row>
    <row r="72" spans="1:6" ht="36.75" hidden="1" customHeight="1" x14ac:dyDescent="0.2">
      <c r="A72" s="26">
        <v>9900000000</v>
      </c>
      <c r="B72" s="26" t="s">
        <v>58</v>
      </c>
      <c r="C72" s="25" t="s">
        <v>16</v>
      </c>
      <c r="D72" s="50">
        <v>1000000</v>
      </c>
      <c r="F72" s="36"/>
    </row>
    <row r="73" spans="1:6" ht="82.5" hidden="1" customHeight="1" x14ac:dyDescent="0.2">
      <c r="A73" s="52" t="s">
        <v>56</v>
      </c>
      <c r="B73" s="52">
        <v>9800</v>
      </c>
      <c r="C73" s="27" t="s">
        <v>64</v>
      </c>
      <c r="D73" s="54">
        <v>300000</v>
      </c>
      <c r="F73" s="36"/>
    </row>
    <row r="74" spans="1:6" ht="36.75" hidden="1" customHeight="1" x14ac:dyDescent="0.2">
      <c r="A74" s="26">
        <v>9900000000</v>
      </c>
      <c r="B74" s="26" t="s">
        <v>58</v>
      </c>
      <c r="C74" s="25" t="s">
        <v>16</v>
      </c>
      <c r="D74" s="50">
        <v>300000</v>
      </c>
      <c r="F74" s="36"/>
    </row>
    <row r="75" spans="1:6" ht="84" hidden="1" customHeight="1" x14ac:dyDescent="0.2">
      <c r="A75" s="52" t="s">
        <v>56</v>
      </c>
      <c r="B75" s="52">
        <v>9800</v>
      </c>
      <c r="C75" s="27" t="s">
        <v>65</v>
      </c>
      <c r="D75" s="54">
        <v>27300</v>
      </c>
      <c r="F75" s="36"/>
    </row>
    <row r="76" spans="1:6" ht="31.9" hidden="1" customHeight="1" x14ac:dyDescent="0.2">
      <c r="A76" s="26">
        <v>9900000000</v>
      </c>
      <c r="B76" s="26" t="s">
        <v>58</v>
      </c>
      <c r="C76" s="25" t="s">
        <v>16</v>
      </c>
      <c r="D76" s="50">
        <v>27300</v>
      </c>
      <c r="F76" s="36"/>
    </row>
    <row r="77" spans="1:6" ht="95.45" hidden="1" customHeight="1" x14ac:dyDescent="0.2">
      <c r="A77" s="52" t="s">
        <v>56</v>
      </c>
      <c r="B77" s="52">
        <v>9800</v>
      </c>
      <c r="C77" s="27" t="s">
        <v>66</v>
      </c>
      <c r="D77" s="54">
        <v>1700000</v>
      </c>
      <c r="F77" s="36"/>
    </row>
    <row r="78" spans="1:6" ht="47.85" hidden="1" customHeight="1" x14ac:dyDescent="0.2">
      <c r="A78" s="26">
        <v>9900000000</v>
      </c>
      <c r="B78" s="26" t="s">
        <v>58</v>
      </c>
      <c r="C78" s="25" t="s">
        <v>16</v>
      </c>
      <c r="D78" s="50">
        <v>1700000</v>
      </c>
      <c r="F78" s="36"/>
    </row>
    <row r="79" spans="1:6" ht="91.5" hidden="1" customHeight="1" x14ac:dyDescent="0.2">
      <c r="A79" s="52" t="s">
        <v>56</v>
      </c>
      <c r="B79" s="52">
        <v>9800</v>
      </c>
      <c r="C79" s="27" t="s">
        <v>67</v>
      </c>
      <c r="D79" s="54">
        <v>580000</v>
      </c>
      <c r="F79" s="36"/>
    </row>
    <row r="80" spans="1:6" ht="48.75" hidden="1" customHeight="1" x14ac:dyDescent="0.2">
      <c r="A80" s="26">
        <v>9900000000</v>
      </c>
      <c r="B80" s="26" t="s">
        <v>58</v>
      </c>
      <c r="C80" s="25" t="s">
        <v>16</v>
      </c>
      <c r="D80" s="50">
        <v>580000</v>
      </c>
      <c r="F80" s="36"/>
    </row>
    <row r="81" spans="1:256" ht="106.5" hidden="1" customHeight="1" x14ac:dyDescent="0.2">
      <c r="A81" s="52" t="s">
        <v>56</v>
      </c>
      <c r="B81" s="52">
        <v>9800</v>
      </c>
      <c r="C81" s="27" t="s">
        <v>68</v>
      </c>
      <c r="D81" s="54">
        <v>1000000</v>
      </c>
      <c r="F81" s="36"/>
    </row>
    <row r="82" spans="1:256" ht="38.85" hidden="1" customHeight="1" x14ac:dyDescent="0.2">
      <c r="A82" s="26">
        <v>9900000000</v>
      </c>
      <c r="B82" s="26" t="s">
        <v>58</v>
      </c>
      <c r="C82" s="25" t="s">
        <v>16</v>
      </c>
      <c r="D82" s="50">
        <v>1000000</v>
      </c>
      <c r="F82" s="36"/>
    </row>
    <row r="83" spans="1:256" ht="74.650000000000006" hidden="1" customHeight="1" x14ac:dyDescent="0.2">
      <c r="A83" s="52" t="s">
        <v>56</v>
      </c>
      <c r="B83" s="52">
        <v>9800</v>
      </c>
      <c r="C83" s="27" t="s">
        <v>69</v>
      </c>
      <c r="D83" s="54">
        <v>450000</v>
      </c>
      <c r="E83" s="2">
        <v>1</v>
      </c>
      <c r="F83" s="36"/>
    </row>
    <row r="84" spans="1:256" ht="38.85" hidden="1" customHeight="1" x14ac:dyDescent="0.2">
      <c r="A84" s="26">
        <v>9900000000</v>
      </c>
      <c r="B84" s="26" t="s">
        <v>58</v>
      </c>
      <c r="C84" s="25" t="s">
        <v>16</v>
      </c>
      <c r="D84" s="50">
        <v>450000</v>
      </c>
      <c r="E84" s="2">
        <v>1</v>
      </c>
      <c r="F84" s="36"/>
    </row>
    <row r="85" spans="1:256" ht="106.5" hidden="1" customHeight="1" x14ac:dyDescent="0.2">
      <c r="A85" s="52" t="s">
        <v>56</v>
      </c>
      <c r="B85" s="52">
        <v>9800</v>
      </c>
      <c r="C85" s="27" t="s">
        <v>70</v>
      </c>
      <c r="D85" s="54">
        <v>500000</v>
      </c>
      <c r="F85" s="36"/>
    </row>
    <row r="86" spans="1:256" ht="29.45" hidden="1" customHeight="1" x14ac:dyDescent="0.2">
      <c r="A86" s="59">
        <v>9900000000</v>
      </c>
      <c r="B86" s="59" t="s">
        <v>58</v>
      </c>
      <c r="C86" s="60" t="s">
        <v>16</v>
      </c>
      <c r="D86" s="61">
        <v>500000</v>
      </c>
      <c r="F86" s="36"/>
    </row>
    <row r="87" spans="1:256" ht="43.9" customHeight="1" x14ac:dyDescent="0.2">
      <c r="A87" s="100" t="s">
        <v>71</v>
      </c>
      <c r="B87" s="100"/>
      <c r="C87" s="100"/>
      <c r="D87" s="100"/>
      <c r="E87" s="2">
        <v>1</v>
      </c>
      <c r="F87" s="36"/>
      <c r="IV87" s="2">
        <f>SUM(E87:IU87)</f>
        <v>1</v>
      </c>
    </row>
    <row r="88" spans="1:256" ht="61.9" hidden="1" customHeight="1" x14ac:dyDescent="0.2">
      <c r="A88" s="62">
        <v>3719770</v>
      </c>
      <c r="B88" s="62">
        <v>9770</v>
      </c>
      <c r="C88" s="63" t="s">
        <v>72</v>
      </c>
      <c r="D88" s="64">
        <f>D90+D92</f>
        <v>12800000</v>
      </c>
      <c r="F88" s="36"/>
    </row>
    <row r="89" spans="1:256" ht="58.15" hidden="1" customHeight="1" x14ac:dyDescent="0.3">
      <c r="A89" s="65">
        <v>3719770</v>
      </c>
      <c r="B89" s="66">
        <v>9770</v>
      </c>
      <c r="C89" s="67" t="s">
        <v>73</v>
      </c>
      <c r="D89" s="68">
        <v>800000</v>
      </c>
      <c r="F89" s="36"/>
    </row>
    <row r="90" spans="1:256" ht="34.9" hidden="1" customHeight="1" x14ac:dyDescent="0.2">
      <c r="A90" s="55" t="s">
        <v>18</v>
      </c>
      <c r="B90" s="26">
        <v>9770</v>
      </c>
      <c r="C90" s="25" t="s">
        <v>19</v>
      </c>
      <c r="D90" s="69">
        <f>D89</f>
        <v>800000</v>
      </c>
      <c r="F90" s="36"/>
    </row>
    <row r="91" spans="1:256" ht="97.5" hidden="1" customHeight="1" x14ac:dyDescent="0.2">
      <c r="A91" s="52">
        <v>3719770</v>
      </c>
      <c r="B91" s="52">
        <v>9770</v>
      </c>
      <c r="C91" s="27" t="s">
        <v>74</v>
      </c>
      <c r="D91" s="68">
        <v>12000000</v>
      </c>
      <c r="F91" s="36"/>
    </row>
    <row r="92" spans="1:256" ht="34.9" hidden="1" customHeight="1" x14ac:dyDescent="0.2">
      <c r="A92" s="70" t="s">
        <v>18</v>
      </c>
      <c r="B92" s="71">
        <v>9770</v>
      </c>
      <c r="C92" s="60" t="s">
        <v>19</v>
      </c>
      <c r="D92" s="72">
        <f>D91</f>
        <v>12000000</v>
      </c>
      <c r="F92" s="36"/>
    </row>
    <row r="93" spans="1:256" ht="48" customHeight="1" x14ac:dyDescent="0.2">
      <c r="A93" s="30">
        <v>3719800</v>
      </c>
      <c r="B93" s="30">
        <v>9800</v>
      </c>
      <c r="C93" s="24" t="s">
        <v>55</v>
      </c>
      <c r="D93" s="20">
        <f>D97+D95+D105+D101+D103+D99</f>
        <v>5150000</v>
      </c>
      <c r="E93" s="2">
        <v>1</v>
      </c>
      <c r="F93" s="36"/>
    </row>
    <row r="94" spans="1:256" ht="81.75" hidden="1" customHeight="1" x14ac:dyDescent="0.2">
      <c r="A94" s="73" t="s">
        <v>56</v>
      </c>
      <c r="B94" s="73">
        <v>9800</v>
      </c>
      <c r="C94" s="74" t="s">
        <v>75</v>
      </c>
      <c r="D94" s="75">
        <v>300000</v>
      </c>
      <c r="F94" s="36"/>
    </row>
    <row r="95" spans="1:256" ht="35.25" hidden="1" customHeight="1" x14ac:dyDescent="0.2">
      <c r="A95" s="76">
        <v>9900000000</v>
      </c>
      <c r="B95" s="76" t="s">
        <v>58</v>
      </c>
      <c r="C95" s="25" t="s">
        <v>16</v>
      </c>
      <c r="D95" s="77">
        <f>D94</f>
        <v>300000</v>
      </c>
      <c r="F95" s="36"/>
    </row>
    <row r="96" spans="1:256" ht="98.25" hidden="1" customHeight="1" x14ac:dyDescent="0.3">
      <c r="A96" s="65" t="s">
        <v>56</v>
      </c>
      <c r="B96" s="65">
        <v>9800</v>
      </c>
      <c r="C96" s="67" t="s">
        <v>76</v>
      </c>
      <c r="D96" s="78">
        <v>2000000</v>
      </c>
      <c r="F96" s="36"/>
    </row>
    <row r="97" spans="1:6" ht="29.45" hidden="1" customHeight="1" x14ac:dyDescent="0.2">
      <c r="A97" s="59">
        <v>9900000000</v>
      </c>
      <c r="B97" s="59" t="s">
        <v>58</v>
      </c>
      <c r="C97" s="60" t="s">
        <v>16</v>
      </c>
      <c r="D97" s="72">
        <f>D96</f>
        <v>2000000</v>
      </c>
      <c r="F97" s="36"/>
    </row>
    <row r="98" spans="1:6" ht="114.75" hidden="1" customHeight="1" x14ac:dyDescent="0.3">
      <c r="A98" s="52" t="s">
        <v>56</v>
      </c>
      <c r="B98" s="52">
        <v>9800</v>
      </c>
      <c r="C98" s="79" t="s">
        <v>82</v>
      </c>
      <c r="D98" s="28">
        <v>1000000</v>
      </c>
      <c r="E98" s="2">
        <v>1</v>
      </c>
      <c r="F98" s="36"/>
    </row>
    <row r="99" spans="1:6" ht="29.45" hidden="1" customHeight="1" x14ac:dyDescent="0.2">
      <c r="A99" s="26">
        <v>9900000000</v>
      </c>
      <c r="B99" s="26" t="s">
        <v>58</v>
      </c>
      <c r="C99" s="25" t="s">
        <v>16</v>
      </c>
      <c r="D99" s="23">
        <f>D98</f>
        <v>1000000</v>
      </c>
      <c r="E99" s="2">
        <v>1</v>
      </c>
      <c r="F99" s="36"/>
    </row>
    <row r="100" spans="1:6" ht="81" hidden="1" customHeight="1" x14ac:dyDescent="0.3">
      <c r="A100" s="52" t="s">
        <v>56</v>
      </c>
      <c r="B100" s="52">
        <v>9800</v>
      </c>
      <c r="C100" s="58" t="s">
        <v>77</v>
      </c>
      <c r="D100" s="28">
        <v>1000000</v>
      </c>
      <c r="E100" s="2">
        <v>1</v>
      </c>
      <c r="F100" s="36"/>
    </row>
    <row r="101" spans="1:6" ht="29.45" hidden="1" customHeight="1" x14ac:dyDescent="0.2">
      <c r="A101" s="26">
        <v>9900000000</v>
      </c>
      <c r="B101" s="26" t="s">
        <v>58</v>
      </c>
      <c r="C101" s="25" t="s">
        <v>16</v>
      </c>
      <c r="D101" s="23">
        <f>D100</f>
        <v>1000000</v>
      </c>
      <c r="E101" s="2">
        <v>1</v>
      </c>
      <c r="F101" s="36"/>
    </row>
    <row r="102" spans="1:6" ht="79.5" hidden="1" customHeight="1" x14ac:dyDescent="0.3">
      <c r="A102" s="52" t="s">
        <v>56</v>
      </c>
      <c r="B102" s="52">
        <v>9800</v>
      </c>
      <c r="C102" s="80" t="s">
        <v>78</v>
      </c>
      <c r="D102" s="81">
        <v>50000</v>
      </c>
      <c r="E102" s="2">
        <v>1</v>
      </c>
      <c r="F102" s="36"/>
    </row>
    <row r="103" spans="1:6" ht="29.45" hidden="1" customHeight="1" x14ac:dyDescent="0.2">
      <c r="A103" s="26">
        <v>9900000000</v>
      </c>
      <c r="B103" s="26" t="s">
        <v>58</v>
      </c>
      <c r="C103" s="25" t="s">
        <v>16</v>
      </c>
      <c r="D103" s="82">
        <f>D102</f>
        <v>50000</v>
      </c>
      <c r="E103" s="2">
        <v>1</v>
      </c>
      <c r="F103" s="36"/>
    </row>
    <row r="104" spans="1:6" ht="91.9" hidden="1" customHeight="1" x14ac:dyDescent="0.2">
      <c r="A104" s="52" t="s">
        <v>56</v>
      </c>
      <c r="B104" s="52">
        <v>9800</v>
      </c>
      <c r="C104" s="27" t="s">
        <v>79</v>
      </c>
      <c r="D104" s="28">
        <v>800000</v>
      </c>
      <c r="E104" s="2">
        <v>1</v>
      </c>
      <c r="F104" s="36"/>
    </row>
    <row r="105" spans="1:6" ht="29.45" hidden="1" customHeight="1" x14ac:dyDescent="0.2">
      <c r="A105" s="76">
        <v>9900000000</v>
      </c>
      <c r="B105" s="76" t="s">
        <v>58</v>
      </c>
      <c r="C105" s="83" t="s">
        <v>16</v>
      </c>
      <c r="D105" s="84">
        <f>D104</f>
        <v>800000</v>
      </c>
      <c r="E105" s="2">
        <v>1</v>
      </c>
      <c r="F105" s="36"/>
    </row>
    <row r="106" spans="1:6" ht="33.6" customHeight="1" x14ac:dyDescent="0.2">
      <c r="A106" s="85" t="s">
        <v>30</v>
      </c>
      <c r="B106" s="109" t="s">
        <v>31</v>
      </c>
      <c r="C106" s="109"/>
      <c r="D106" s="86">
        <f>D107+D108</f>
        <v>160674100</v>
      </c>
      <c r="E106" s="2">
        <v>1</v>
      </c>
      <c r="F106" s="36"/>
    </row>
    <row r="107" spans="1:6" ht="34.9" customHeight="1" x14ac:dyDescent="0.2">
      <c r="A107" s="17" t="s">
        <v>30</v>
      </c>
      <c r="B107" s="105" t="s">
        <v>32</v>
      </c>
      <c r="C107" s="105"/>
      <c r="D107" s="87">
        <f>D43+D45+D60</f>
        <v>142724100</v>
      </c>
      <c r="E107" s="2">
        <v>1</v>
      </c>
      <c r="F107" s="36"/>
    </row>
    <row r="108" spans="1:6" ht="29.45" customHeight="1" x14ac:dyDescent="0.35">
      <c r="A108" s="88" t="s">
        <v>30</v>
      </c>
      <c r="B108" s="107" t="s">
        <v>33</v>
      </c>
      <c r="C108" s="107"/>
      <c r="D108" s="89">
        <f>D88+D93</f>
        <v>17950000</v>
      </c>
      <c r="E108" s="2">
        <v>1</v>
      </c>
      <c r="F108" s="36"/>
    </row>
    <row r="110" spans="1:6" ht="91.15" customHeight="1" x14ac:dyDescent="0.2">
      <c r="A110" s="108" t="s">
        <v>80</v>
      </c>
      <c r="B110" s="108"/>
      <c r="C110" s="108"/>
      <c r="D110" s="108"/>
    </row>
    <row r="111" spans="1:6" ht="47.25" customHeight="1" x14ac:dyDescent="0.2">
      <c r="A111" s="90" t="s">
        <v>81</v>
      </c>
    </row>
  </sheetData>
  <autoFilter ref="A38:AMJ108">
    <filterColumn colId="4">
      <customFilters>
        <customFilter operator="notEqual" val=" "/>
      </customFilters>
    </filterColumn>
  </autoFilter>
  <mergeCells count="37">
    <mergeCell ref="B108:C108"/>
    <mergeCell ref="A110:D110"/>
    <mergeCell ref="A39:D39"/>
    <mergeCell ref="A42:D42"/>
    <mergeCell ref="A87:D87"/>
    <mergeCell ref="B106:C106"/>
    <mergeCell ref="B107:C107"/>
    <mergeCell ref="A32:B32"/>
    <mergeCell ref="A33:B33"/>
    <mergeCell ref="B35:C35"/>
    <mergeCell ref="B36:C36"/>
    <mergeCell ref="B37:C37"/>
    <mergeCell ref="A27:B27"/>
    <mergeCell ref="A28:B28"/>
    <mergeCell ref="A29:D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D14"/>
    <mergeCell ref="A15:B15"/>
    <mergeCell ref="A16:B16"/>
    <mergeCell ref="A4:D4"/>
    <mergeCell ref="A5:D5"/>
    <mergeCell ref="A6:D6"/>
    <mergeCell ref="A7:D7"/>
    <mergeCell ref="A10:D10"/>
  </mergeCells>
  <pageMargins left="0.94488188976377963" right="0.15748031496062992" top="0.70866141732283472" bottom="1.0236220472440944" header="0.51181102362204722" footer="0.27559055118110237"/>
  <pageSetup paperSize="9" scale="67" fitToHeight="2" orientation="portrait" horizontalDpi="300" verticalDpi="300" r:id="rId1"/>
  <headerFooter>
    <oddFooter>&amp;C&amp;P</oddFooter>
  </headerFooter>
  <rowBreaks count="1" manualBreakCount="1">
    <brk id="3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Лист2!Заголовки_для_друку</vt:lpstr>
      <vt:lpstr>Лист2!Область_друку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sheremeta</cp:lastModifiedBy>
  <cp:revision>4</cp:revision>
  <cp:lastPrinted>2023-04-26T11:09:10Z</cp:lastPrinted>
  <dcterms:created xsi:type="dcterms:W3CDTF">2023-04-24T08:09:55Z</dcterms:created>
  <dcterms:modified xsi:type="dcterms:W3CDTF">2023-04-28T05:23:49Z</dcterms:modified>
  <dc:language>uk-UA</dc:language>
</cp:coreProperties>
</file>