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50.8\Public19\Ekonomika\3_Відділ АНАЛІТИКИ_МОНІТОРИНГУ\1_АПК\1_ФІНАНСУВАННЯ_програма_громада\Програма_АПК_ЗМІНИ_20230707\"/>
    </mc:Choice>
  </mc:AlternateContent>
  <bookViews>
    <workbookView xWindow="0" yWindow="0" windowWidth="23040" windowHeight="8820" tabRatio="500"/>
  </bookViews>
  <sheets>
    <sheet name="Напрямки діяльності" sheetId="1" r:id="rId1"/>
  </sheets>
  <definedNames>
    <definedName name="_GoBack" localSheetId="0">#REF!</definedName>
    <definedName name="_xlnm.Print_Titles" localSheetId="0">'Напрямки діяльності'!$7:$7</definedName>
  </definedNames>
  <calcPr calcId="162913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40" i="1" l="1"/>
  <c r="K39" i="1"/>
  <c r="J39" i="1"/>
  <c r="I39" i="1"/>
  <c r="H39" i="1"/>
  <c r="I38" i="1"/>
  <c r="F15" i="1"/>
  <c r="F25" i="1"/>
  <c r="I41" i="1" l="1"/>
  <c r="G39" i="1"/>
  <c r="K38" i="1"/>
  <c r="K41" i="1" s="1"/>
  <c r="J38" i="1"/>
  <c r="J41" i="1" s="1"/>
  <c r="H38" i="1"/>
  <c r="H41" i="1" s="1"/>
  <c r="G38" i="1"/>
  <c r="F21" i="1"/>
  <c r="F20" i="1"/>
  <c r="F18" i="1"/>
  <c r="F17" i="1"/>
  <c r="F16" i="1"/>
  <c r="F14" i="1"/>
  <c r="F13" i="1"/>
  <c r="F12" i="1"/>
  <c r="F11" i="1"/>
  <c r="F10" i="1"/>
  <c r="F9" i="1"/>
  <c r="G41" i="1" l="1"/>
  <c r="F38" i="1"/>
  <c r="F39" i="1"/>
  <c r="F41" i="1" s="1"/>
</calcChain>
</file>

<file path=xl/sharedStrings.xml><?xml version="1.0" encoding="utf-8"?>
<sst xmlns="http://schemas.openxmlformats.org/spreadsheetml/2006/main" count="128" uniqueCount="90">
  <si>
    <t xml:space="preserve">Напрямки діяльності та заходи Програми розвитку агропромислового комплексу Луцької міської територіальної громади на 2021-2025 роки
</t>
  </si>
  <si>
    <t>№ з/п</t>
  </si>
  <si>
    <t>Заходи</t>
  </si>
  <si>
    <t>Виконавці</t>
  </si>
  <si>
    <t>Термін виконання, роки</t>
  </si>
  <si>
    <t>Джерела фінансування</t>
  </si>
  <si>
    <t>Всього коштів, тис.грн</t>
  </si>
  <si>
    <t>Роки</t>
  </si>
  <si>
    <t>Очікуваний результат</t>
  </si>
  <si>
    <t>І. Розвиток тваринництва, рослинництва та садівництва</t>
  </si>
  <si>
    <t>1.</t>
  </si>
  <si>
    <t>2022-2025</t>
  </si>
  <si>
    <t>Обласний бюджет</t>
  </si>
  <si>
    <t>Збільшення поголів'я корів, нарощення обсягів виробництва молочної продукції</t>
  </si>
  <si>
    <t>Бюджет громади</t>
  </si>
  <si>
    <t>2.</t>
  </si>
  <si>
    <t>3.</t>
  </si>
  <si>
    <t>2021-2025</t>
  </si>
  <si>
    <t>Збільшення чисельності високоенергетичного поголів'я ВРХ</t>
  </si>
  <si>
    <t>4.</t>
  </si>
  <si>
    <t>Обласний бюджет, в тому числі кошти спецфонду</t>
  </si>
  <si>
    <t>Створення громадських пасовищ з покращеним травостоєм, збільшення поголів’я ВРХ</t>
  </si>
  <si>
    <t>Бюджет громади, в тому числі кошти спецфонду</t>
  </si>
  <si>
    <t>5.</t>
  </si>
  <si>
    <t>Стимулювання агровиробників до виробництва якісної с/г продукції. Сприяння розширенню ринків збуту.</t>
  </si>
  <si>
    <t>6.</t>
  </si>
  <si>
    <t>Відшкодування вартості витрат на боротьбу із отруйними багаторічними рослинами (борщівник Сосновського)</t>
  </si>
  <si>
    <t>Запобігання розповсюдженню отруйних рослин, мінімізація випадків уражень  (отримання опіків різного ступеня тяжкості) серед населення громади</t>
  </si>
  <si>
    <t>7.</t>
  </si>
  <si>
    <t>Підтримка галузі бджільництва</t>
  </si>
  <si>
    <t>ІІ. Технічне оснащення</t>
  </si>
  <si>
    <t>8.</t>
  </si>
  <si>
    <t>9.</t>
  </si>
  <si>
    <t>ІІІ. Інформаційна діяльність та організаційна підтримка</t>
  </si>
  <si>
    <t>10.</t>
  </si>
  <si>
    <t>Не потребує фінансування</t>
  </si>
  <si>
    <t>11.</t>
  </si>
  <si>
    <t>Налагодження тісної співпраці із асоціаціями та громадськими організаціями фермерів, бджолярів тощо</t>
  </si>
  <si>
    <t>12.</t>
  </si>
  <si>
    <t>IV. Сади Перемоги. Запобігання виникненню продовольчої кризи</t>
  </si>
  <si>
    <t>13.</t>
  </si>
  <si>
    <t>14.</t>
  </si>
  <si>
    <t>2023-2024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</si>
  <si>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</si>
  <si>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</si>
  <si>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</si>
  <si>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</si>
  <si>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</si>
  <si>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</si>
  <si>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</si>
  <si>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</si>
  <si>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</si>
  <si>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Інші джерела фінансування</t>
  </si>
  <si>
    <t>Всього коштів обласного бюджету</t>
  </si>
  <si>
    <t>Всього коштів бюджету громади</t>
  </si>
  <si>
    <t>Всього коштів інших джерел</t>
  </si>
  <si>
    <t>Разом</t>
  </si>
  <si>
    <t xml:space="preserve">Виплата дотації власникам ОСГ, які утримують три і більше корів </t>
  </si>
  <si>
    <t>Департамент економічної політики, старости старостинських округів</t>
  </si>
  <si>
    <t>Часткове відшкодування (виплата часткової компенсації) вартості установок індивідуального доїльного та/або холодильного обладнання для  ОСГ та сімейних фермерських господарств</t>
  </si>
  <si>
    <t>Модернізація та оновлення матеріально-технічної бази</t>
  </si>
  <si>
    <t>Організація та проведення виставково-ярмаркових заходів, проведення інформаційно-роз'яснювальної роботи тощо</t>
  </si>
  <si>
    <t>Використання інструментів міжмуніципального співробітництва для покращення стану продовольчої безпеки громади</t>
  </si>
  <si>
    <t>Інформування підприємців громади про доступні програми підтримки їх бізнесу</t>
  </si>
  <si>
    <t>Надання підтримки місцевим підприємцям у підготовці заявок для участі у державних та недержавних програмах підтримки</t>
  </si>
  <si>
    <t>Популяризація споживання локально вирощених харчових продуктів</t>
  </si>
  <si>
    <t>Впровадження брендування для локально вирощених харчових продуктів</t>
  </si>
  <si>
    <t>Започаткування спільних проєктів в агросекторі з місцевими суб'єктами підприємницької діяльності для покращення продовольчої безпеки в громаді</t>
  </si>
  <si>
    <t>Сприяння впровадженню сучасних технологій виробництва та переробки продуктів харчування на території громади</t>
  </si>
  <si>
    <t>Покращення громадських  пасовищ</t>
  </si>
  <si>
    <t>Часткове відшкодування (виплата часткової компенсації) вартості висіяного сертифікованого насіння та посадкового матеріалу для сімейних фермерських господарств, створених без набуття статусу юридичної особи</t>
  </si>
  <si>
    <t>Виплата дотації за утримання телиць та нетелей в ОСГ, які народились в результаті штучного осіменіння, вирощені і утримувались в господарстві до 2- річного віку</t>
  </si>
  <si>
    <t>Сприяння/стимулювання   розміщення на території громади торгових місць (тимчасових споруд тощо) для торгівлі продукцією рослинництва, тваринництва, бджолярства, живою рибою</t>
  </si>
  <si>
    <t xml:space="preserve">Часткове здешевлення (відшкодування) вартості штучного осіменіння  корів та телиць, які утримуються в ОСГ </t>
  </si>
  <si>
    <t xml:space="preserve">Часткове відшкодування (виплата часткової компенсації) вартості проведених лабораторних досліджень для підтвердження фактів отруєння бджіл засобами захисту рослин </t>
  </si>
  <si>
    <t xml:space="preserve">Часткове відшкодування (виплата часткової компенсації) вартості   придбаної сільськогосподарської техніки та навісного обладнання  для  сімейних фермерських господарств </t>
  </si>
  <si>
    <t>Департамет молоді та спорту</t>
  </si>
  <si>
    <t>2024-2025</t>
  </si>
  <si>
    <t>Кількість нових проєктів, започаткованих та реалізованих в рамках ініціативи.  Кількість впроваджених нових технологій у громаді. Партнери, які задоволені співпрацею із громадою.</t>
  </si>
  <si>
    <t>Кількість інформаційно-аналітичних заходів проведених для мешканців громади. Підвищення рівня доходів сільського населення.</t>
  </si>
  <si>
    <t>Проведення заходів для заохочення участі в реалізації ініціативи "Сади Перемоги" різних категорій населення громади, фермерів, підприємців, дорадників, учнів, студентів тощо</t>
  </si>
  <si>
    <t>Формування культури самостійного виробництва харчових продуктів серед молоді</t>
  </si>
  <si>
    <t xml:space="preserve">Залучення  молоді до реалізації ініціативи "Сади Перемоги", як в частині вирощування так і висвітлення робіт </t>
  </si>
  <si>
    <t>Консолідація громадських організаціій (особливо молодіжних), бізнесу, мешканців громади задля забезпечення сталих можливостей виробництва харчових продуктів в домогосподарствах</t>
  </si>
  <si>
    <t xml:space="preserve">Департамент економічної політики, старости старостиньких округів </t>
  </si>
  <si>
    <t>Кількість нових проєктів, започаткованих та реалізованих в рамках ініціативи.  Кількість впроваджених нових технологій у громаді. Партнери, які задоволені співпрацею із громадою</t>
  </si>
  <si>
    <t>Сприяння розвитку сільського господарства, підвищення рівня доходів сільського населення, розширення та налагодження ділових зв’язків,зільшення ринків збуту продукції.</t>
  </si>
  <si>
    <t xml:space="preserve">Сприяння розвитку сільського господарства, підвищення рівня доходів сільського населення, розширення та налагодження ділових зв’язків, збільшення ринків збуту продукції, значне покращення обізнаності аграріїв  щодо програм підтримки АПК </t>
  </si>
  <si>
    <t>Дацюк 777 933</t>
  </si>
  <si>
    <t>Додаток 2                                                          до Програми розвитку                                  АПК  Луцької МТГ на                                     2021-2025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</si>
</sst>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-* #,##0.00&quot; ₴&quot;_-;\-* #,##0.00&quot; ₴&quot;_-;_-* \-??&quot; ₴&quot;_-;_-@_-"/>
    <numFmt numFmtId="166" formatCode="#,##0.0"/>
  </numFmts>
  <fonts count="10" x14ac:knownFonts="1">
    <font>
      <sz val="10"/>
      <name val="Arial"/>
      <charset val="204"/>
    </font>
    <font>
      <sz val="10"/>
      <name val="Arial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b/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1"/>
    </font>
    <font>
      <sz val="13"/>
      <color rgb="FF0070C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5" fontId="1" fillId="0" borderId="0" applyBorder="0" applyProtection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6" fontId="7" fillId="0" borderId="1" xfId="1" applyNumberFormat="1" applyFont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6" fontId="3" fillId="0" borderId="1" xfId="1" applyNumberFormat="1" applyFont="1" applyBorder="1" applyAlignment="1" applyProtection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4" fillId="0" borderId="0" xfId="0" applyFont="1"/>
    <xf numFmtId="0" fontId="9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wrapText="1"/>
    </xf>
    <xf numFmtId="0" fontId="4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Грошовий" xfId="1" builtinId="4"/>
    <cellStyle name="Звичайни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7"/>
  <sheetViews>
    <sheetView tabSelected="1" zoomScale="79" zoomScaleNormal="79" workbookViewId="0">
      <selection activeCell="B44" sqref="B44"/>
    </sheetView>
  </sheetViews>
  <sheetFormatPr defaultColWidth="9.109375" defaultRowHeight="18" x14ac:dyDescent="0.35"/>
  <cols>
    <col min="1" max="1" width="4.5546875" style="1" customWidth="1"/>
    <col min="2" max="2" width="47.6640625" style="2" customWidth="1"/>
    <col min="3" max="3" width="18.5546875" style="2" customWidth="1"/>
    <col min="4" max="4" width="14" style="3" customWidth="1"/>
    <col min="5" max="5" width="16.109375" style="2" customWidth="1"/>
    <col min="6" max="6" width="12.5546875" style="3" customWidth="1"/>
    <col min="7" max="7" width="7.33203125" style="3" customWidth="1"/>
    <col min="8" max="8" width="7.109375" style="3" customWidth="1"/>
    <col min="9" max="9" width="9.44140625" style="3" customWidth="1"/>
    <col min="10" max="10" width="8.5546875" style="3" customWidth="1"/>
    <col min="11" max="11" width="8.33203125" style="3" customWidth="1"/>
    <col min="12" max="12" width="25.44140625" style="2" customWidth="1"/>
    <col min="13" max="257" width="9.109375" style="3"/>
  </cols>
  <sheetData>
    <row r="1" spans="1:14" ht="6" customHeight="1" x14ac:dyDescent="0.35">
      <c r="A1" s="11"/>
      <c r="B1" s="12"/>
      <c r="C1" s="12"/>
      <c r="D1" s="13"/>
      <c r="E1" s="12"/>
      <c r="F1" s="13"/>
      <c r="G1" s="13"/>
      <c r="H1" s="13"/>
      <c r="I1" s="13"/>
      <c r="J1" s="34"/>
      <c r="K1" s="35"/>
      <c r="L1" s="35"/>
    </row>
    <row r="2" spans="1:14" ht="69" customHeight="1" x14ac:dyDescent="0.35">
      <c r="A2" s="11"/>
      <c r="B2" s="12"/>
      <c r="C2" s="12"/>
      <c r="D2" s="13"/>
      <c r="E2" s="12"/>
      <c r="F2" s="13"/>
      <c r="G2" s="13"/>
      <c r="H2" s="13"/>
      <c r="I2" s="13"/>
      <c r="J2" s="46" t="s">
        <v>89</v>
      </c>
      <c r="K2" s="46"/>
      <c r="L2" s="46"/>
    </row>
    <row r="3" spans="1:14" x14ac:dyDescent="0.35">
      <c r="A3" s="11"/>
      <c r="B3" s="12"/>
      <c r="C3" s="12"/>
      <c r="D3" s="13"/>
      <c r="E3" s="12"/>
      <c r="F3" s="13"/>
      <c r="G3" s="13"/>
      <c r="H3" s="13"/>
      <c r="I3" s="13"/>
      <c r="J3" s="13"/>
      <c r="K3" s="13"/>
      <c r="L3" s="12"/>
    </row>
    <row r="4" spans="1:14" ht="57.6" customHeight="1" x14ac:dyDescent="0.35">
      <c r="A4" s="47" t="s">
        <v>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4" ht="17.850000000000001" customHeight="1" x14ac:dyDescent="0.35">
      <c r="A5" s="36" t="s">
        <v>1</v>
      </c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48" t="s">
        <v>7</v>
      </c>
      <c r="H5" s="48"/>
      <c r="I5" s="48"/>
      <c r="J5" s="48"/>
      <c r="K5" s="48"/>
      <c r="L5" s="36" t="s">
        <v>8</v>
      </c>
    </row>
    <row r="6" spans="1:14" s="4" customFormat="1" ht="44.25" customHeight="1" x14ac:dyDescent="0.25">
      <c r="A6" s="36"/>
      <c r="B6" s="36"/>
      <c r="C6" s="36"/>
      <c r="D6" s="36"/>
      <c r="E6" s="36"/>
      <c r="F6" s="36"/>
      <c r="G6" s="7">
        <v>2021</v>
      </c>
      <c r="H6" s="7">
        <v>2022</v>
      </c>
      <c r="I6" s="7">
        <v>2023</v>
      </c>
      <c r="J6" s="7">
        <v>2024</v>
      </c>
      <c r="K6" s="7">
        <v>2025</v>
      </c>
      <c r="L6" s="36"/>
    </row>
    <row r="7" spans="1:14" x14ac:dyDescent="0.35">
      <c r="A7" s="14">
        <v>1</v>
      </c>
      <c r="B7" s="7">
        <v>2</v>
      </c>
      <c r="C7" s="7">
        <v>3</v>
      </c>
      <c r="D7" s="10">
        <v>4</v>
      </c>
      <c r="E7" s="7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7">
        <v>12</v>
      </c>
    </row>
    <row r="8" spans="1:14" ht="30.75" customHeight="1" x14ac:dyDescent="0.35">
      <c r="A8" s="42" t="s">
        <v>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4" ht="44.4" customHeight="1" x14ac:dyDescent="0.35">
      <c r="A9" s="39" t="s">
        <v>10</v>
      </c>
      <c r="B9" s="36" t="s">
        <v>57</v>
      </c>
      <c r="C9" s="40" t="s">
        <v>58</v>
      </c>
      <c r="D9" s="39" t="s">
        <v>11</v>
      </c>
      <c r="E9" s="7" t="s">
        <v>12</v>
      </c>
      <c r="F9" s="15">
        <f t="shared" ref="F9:F18" si="0">G9+H9+I9+J9+K9</f>
        <v>80</v>
      </c>
      <c r="G9" s="15">
        <v>0</v>
      </c>
      <c r="H9" s="15">
        <v>80</v>
      </c>
      <c r="I9" s="15">
        <v>0</v>
      </c>
      <c r="J9" s="15">
        <v>0</v>
      </c>
      <c r="K9" s="15">
        <v>0</v>
      </c>
      <c r="L9" s="36" t="s">
        <v>13</v>
      </c>
      <c r="N9" s="5"/>
    </row>
    <row r="10" spans="1:14" ht="59.4" customHeight="1" x14ac:dyDescent="0.35">
      <c r="A10" s="39"/>
      <c r="B10" s="36"/>
      <c r="C10" s="52"/>
      <c r="D10" s="39"/>
      <c r="E10" s="16" t="s">
        <v>14</v>
      </c>
      <c r="F10" s="15">
        <f t="shared" si="0"/>
        <v>80</v>
      </c>
      <c r="G10" s="17">
        <v>0</v>
      </c>
      <c r="H10" s="17">
        <v>20</v>
      </c>
      <c r="I10" s="17">
        <v>20</v>
      </c>
      <c r="J10" s="17">
        <v>20</v>
      </c>
      <c r="K10" s="17">
        <v>20</v>
      </c>
      <c r="L10" s="36"/>
    </row>
    <row r="11" spans="1:14" ht="58.2" customHeight="1" x14ac:dyDescent="0.35">
      <c r="A11" s="39" t="s">
        <v>15</v>
      </c>
      <c r="B11" s="43" t="s">
        <v>71</v>
      </c>
      <c r="C11" s="52"/>
      <c r="D11" s="36" t="s">
        <v>11</v>
      </c>
      <c r="E11" s="16" t="s">
        <v>12</v>
      </c>
      <c r="F11" s="15">
        <f t="shared" si="0"/>
        <v>80</v>
      </c>
      <c r="G11" s="17">
        <v>0</v>
      </c>
      <c r="H11" s="17">
        <v>80</v>
      </c>
      <c r="I11" s="17">
        <v>0</v>
      </c>
      <c r="J11" s="17">
        <v>0</v>
      </c>
      <c r="K11" s="17">
        <v>0</v>
      </c>
      <c r="L11" s="36"/>
    </row>
    <row r="12" spans="1:14" ht="66" customHeight="1" x14ac:dyDescent="0.35">
      <c r="A12" s="39"/>
      <c r="B12" s="43"/>
      <c r="C12" s="52"/>
      <c r="D12" s="36"/>
      <c r="E12" s="16" t="s">
        <v>14</v>
      </c>
      <c r="F12" s="15">
        <f t="shared" si="0"/>
        <v>80</v>
      </c>
      <c r="G12" s="17">
        <v>0</v>
      </c>
      <c r="H12" s="17">
        <v>20</v>
      </c>
      <c r="I12" s="17">
        <v>20</v>
      </c>
      <c r="J12" s="17">
        <v>20</v>
      </c>
      <c r="K12" s="17">
        <v>20</v>
      </c>
      <c r="L12" s="36"/>
    </row>
    <row r="13" spans="1:14" ht="113.4" customHeight="1" x14ac:dyDescent="0.35">
      <c r="A13" s="18" t="s">
        <v>16</v>
      </c>
      <c r="B13" s="19" t="s">
        <v>73</v>
      </c>
      <c r="C13" s="53"/>
      <c r="D13" s="7" t="s">
        <v>17</v>
      </c>
      <c r="E13" s="16" t="s">
        <v>14</v>
      </c>
      <c r="F13" s="15">
        <f t="shared" si="0"/>
        <v>100</v>
      </c>
      <c r="G13" s="17">
        <v>20</v>
      </c>
      <c r="H13" s="17">
        <v>20</v>
      </c>
      <c r="I13" s="17">
        <v>20</v>
      </c>
      <c r="J13" s="17">
        <v>20</v>
      </c>
      <c r="K13" s="17">
        <v>20</v>
      </c>
      <c r="L13" s="7" t="s">
        <v>18</v>
      </c>
    </row>
    <row r="14" spans="1:14" ht="107.4" customHeight="1" x14ac:dyDescent="0.35">
      <c r="A14" s="39" t="s">
        <v>19</v>
      </c>
      <c r="B14" s="43" t="s">
        <v>69</v>
      </c>
      <c r="C14" s="40" t="s">
        <v>58</v>
      </c>
      <c r="D14" s="36" t="s">
        <v>17</v>
      </c>
      <c r="E14" s="20" t="s">
        <v>20</v>
      </c>
      <c r="F14" s="15">
        <f t="shared" si="0"/>
        <v>1050</v>
      </c>
      <c r="G14" s="17">
        <v>210</v>
      </c>
      <c r="H14" s="17">
        <v>210</v>
      </c>
      <c r="I14" s="17">
        <v>210</v>
      </c>
      <c r="J14" s="17">
        <v>210</v>
      </c>
      <c r="K14" s="17">
        <v>210</v>
      </c>
      <c r="L14" s="36" t="s">
        <v>21</v>
      </c>
    </row>
    <row r="15" spans="1:14" ht="97.8" customHeight="1" x14ac:dyDescent="0.35">
      <c r="A15" s="39"/>
      <c r="B15" s="43"/>
      <c r="C15" s="53"/>
      <c r="D15" s="36"/>
      <c r="E15" s="20" t="s">
        <v>22</v>
      </c>
      <c r="F15" s="15">
        <f>G15+H15+I15+J15+K15</f>
        <v>350</v>
      </c>
      <c r="G15" s="17">
        <v>70</v>
      </c>
      <c r="H15" s="17">
        <v>70</v>
      </c>
      <c r="I15" s="17">
        <v>70</v>
      </c>
      <c r="J15" s="17">
        <v>70</v>
      </c>
      <c r="K15" s="17">
        <v>70</v>
      </c>
      <c r="L15" s="36"/>
    </row>
    <row r="16" spans="1:14" ht="145.19999999999999" customHeight="1" x14ac:dyDescent="0.35">
      <c r="A16" s="18" t="s">
        <v>23</v>
      </c>
      <c r="B16" s="19" t="s">
        <v>70</v>
      </c>
      <c r="C16" s="40" t="s">
        <v>58</v>
      </c>
      <c r="D16" s="7" t="s">
        <v>11</v>
      </c>
      <c r="E16" s="20" t="s">
        <v>14</v>
      </c>
      <c r="F16" s="15">
        <f t="shared" si="0"/>
        <v>180</v>
      </c>
      <c r="G16" s="17">
        <v>0</v>
      </c>
      <c r="H16" s="17">
        <v>40</v>
      </c>
      <c r="I16" s="17">
        <v>40</v>
      </c>
      <c r="J16" s="17">
        <v>50</v>
      </c>
      <c r="K16" s="17">
        <v>50</v>
      </c>
      <c r="L16" s="7" t="s">
        <v>24</v>
      </c>
    </row>
    <row r="17" spans="1:12" ht="162.6" customHeight="1" x14ac:dyDescent="0.35">
      <c r="A17" s="18" t="s">
        <v>25</v>
      </c>
      <c r="B17" s="19" t="s">
        <v>26</v>
      </c>
      <c r="C17" s="41"/>
      <c r="D17" s="7" t="s">
        <v>17</v>
      </c>
      <c r="E17" s="20" t="s">
        <v>14</v>
      </c>
      <c r="F17" s="15">
        <f t="shared" si="0"/>
        <v>100</v>
      </c>
      <c r="G17" s="17">
        <v>50</v>
      </c>
      <c r="H17" s="17">
        <v>50</v>
      </c>
      <c r="I17" s="17">
        <v>0</v>
      </c>
      <c r="J17" s="17">
        <v>0</v>
      </c>
      <c r="K17" s="17">
        <v>0</v>
      </c>
      <c r="L17" s="7" t="s">
        <v>27</v>
      </c>
    </row>
    <row r="18" spans="1:12" ht="150.6" customHeight="1" x14ac:dyDescent="0.35">
      <c r="A18" s="21" t="s">
        <v>28</v>
      </c>
      <c r="B18" s="19" t="s">
        <v>74</v>
      </c>
      <c r="C18" s="7" t="s">
        <v>58</v>
      </c>
      <c r="D18" s="19" t="s">
        <v>11</v>
      </c>
      <c r="E18" s="20" t="s">
        <v>14</v>
      </c>
      <c r="F18" s="15">
        <f t="shared" si="0"/>
        <v>20</v>
      </c>
      <c r="G18" s="17">
        <v>0</v>
      </c>
      <c r="H18" s="17">
        <v>5</v>
      </c>
      <c r="I18" s="17">
        <v>5</v>
      </c>
      <c r="J18" s="17">
        <v>5</v>
      </c>
      <c r="K18" s="17">
        <v>5</v>
      </c>
      <c r="L18" s="7" t="s">
        <v>29</v>
      </c>
    </row>
    <row r="19" spans="1:12" ht="36.6" customHeight="1" x14ac:dyDescent="0.35">
      <c r="A19" s="42" t="s">
        <v>30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</row>
    <row r="20" spans="1:12" ht="151.19999999999999" customHeight="1" x14ac:dyDescent="0.35">
      <c r="A20" s="18" t="s">
        <v>31</v>
      </c>
      <c r="B20" s="19" t="s">
        <v>59</v>
      </c>
      <c r="C20" s="40" t="s">
        <v>58</v>
      </c>
      <c r="D20" s="7" t="s">
        <v>17</v>
      </c>
      <c r="E20" s="19" t="s">
        <v>14</v>
      </c>
      <c r="F20" s="22">
        <f>G20+H20+I20+J20+K20</f>
        <v>370</v>
      </c>
      <c r="G20" s="22">
        <v>50</v>
      </c>
      <c r="H20" s="22">
        <v>80</v>
      </c>
      <c r="I20" s="22">
        <v>80</v>
      </c>
      <c r="J20" s="22">
        <v>80</v>
      </c>
      <c r="K20" s="22">
        <v>80</v>
      </c>
      <c r="L20" s="7" t="s">
        <v>13</v>
      </c>
    </row>
    <row r="21" spans="1:12" ht="102" customHeight="1" x14ac:dyDescent="0.35">
      <c r="A21" s="23" t="s">
        <v>32</v>
      </c>
      <c r="B21" s="24" t="s">
        <v>75</v>
      </c>
      <c r="C21" s="53"/>
      <c r="D21" s="7" t="s">
        <v>17</v>
      </c>
      <c r="E21" s="19" t="s">
        <v>14</v>
      </c>
      <c r="F21" s="22">
        <f>G21+H21+I21+J21+K21</f>
        <v>800</v>
      </c>
      <c r="G21" s="22">
        <v>0</v>
      </c>
      <c r="H21" s="22">
        <v>200</v>
      </c>
      <c r="I21" s="22">
        <v>200</v>
      </c>
      <c r="J21" s="22">
        <v>200</v>
      </c>
      <c r="K21" s="22">
        <v>200</v>
      </c>
      <c r="L21" s="9" t="s">
        <v>60</v>
      </c>
    </row>
    <row r="22" spans="1:12" ht="37.799999999999997" customHeight="1" x14ac:dyDescent="0.35">
      <c r="A22" s="37" t="s">
        <v>33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</row>
    <row r="23" spans="1:12" ht="118.8" customHeight="1" x14ac:dyDescent="0.35">
      <c r="A23" s="18" t="s">
        <v>34</v>
      </c>
      <c r="B23" s="19" t="s">
        <v>72</v>
      </c>
      <c r="C23" s="8" t="s">
        <v>58</v>
      </c>
      <c r="D23" s="18" t="s">
        <v>11</v>
      </c>
      <c r="E23" s="7" t="s">
        <v>35</v>
      </c>
      <c r="F23" s="15"/>
      <c r="G23" s="15"/>
      <c r="H23" s="15"/>
      <c r="I23" s="15"/>
      <c r="J23" s="15"/>
      <c r="K23" s="15"/>
      <c r="L23" s="50" t="s">
        <v>86</v>
      </c>
    </row>
    <row r="24" spans="1:12" ht="117" customHeight="1" x14ac:dyDescent="0.35">
      <c r="A24" s="18" t="s">
        <v>36</v>
      </c>
      <c r="B24" s="19" t="s">
        <v>37</v>
      </c>
      <c r="C24" s="7" t="s">
        <v>58</v>
      </c>
      <c r="D24" s="18" t="s">
        <v>17</v>
      </c>
      <c r="E24" s="7" t="s">
        <v>35</v>
      </c>
      <c r="F24" s="15"/>
      <c r="G24" s="15"/>
      <c r="H24" s="15"/>
      <c r="I24" s="15"/>
      <c r="J24" s="15"/>
      <c r="K24" s="15"/>
      <c r="L24" s="51"/>
    </row>
    <row r="25" spans="1:12" ht="226.8" customHeight="1" x14ac:dyDescent="0.35">
      <c r="A25" s="18" t="s">
        <v>38</v>
      </c>
      <c r="B25" s="7" t="s">
        <v>61</v>
      </c>
      <c r="C25" s="8" t="s">
        <v>58</v>
      </c>
      <c r="D25" s="18" t="s">
        <v>17</v>
      </c>
      <c r="E25" s="19" t="s">
        <v>14</v>
      </c>
      <c r="F25" s="22">
        <f>G25+H25+I25+J25+K25</f>
        <v>240</v>
      </c>
      <c r="G25" s="22">
        <v>20</v>
      </c>
      <c r="H25" s="22">
        <v>70</v>
      </c>
      <c r="I25" s="22">
        <v>50</v>
      </c>
      <c r="J25" s="22">
        <v>50</v>
      </c>
      <c r="K25" s="22">
        <v>50</v>
      </c>
      <c r="L25" s="10" t="s">
        <v>87</v>
      </c>
    </row>
    <row r="26" spans="1:12" ht="45.6" customHeight="1" x14ac:dyDescent="0.35">
      <c r="A26" s="18"/>
      <c r="B26" s="38" t="s">
        <v>39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1:12" ht="78" customHeight="1" x14ac:dyDescent="0.35">
      <c r="A27" s="18" t="s">
        <v>40</v>
      </c>
      <c r="B27" s="7" t="s">
        <v>62</v>
      </c>
      <c r="C27" s="40" t="s">
        <v>84</v>
      </c>
      <c r="D27" s="39" t="s">
        <v>42</v>
      </c>
      <c r="E27" s="36" t="s">
        <v>35</v>
      </c>
      <c r="F27" s="6"/>
      <c r="G27" s="25"/>
      <c r="H27" s="25"/>
      <c r="I27" s="25"/>
      <c r="J27" s="25"/>
      <c r="K27" s="25"/>
      <c r="L27" s="40" t="s">
        <v>78</v>
      </c>
    </row>
    <row r="28" spans="1:12" ht="81" customHeight="1" x14ac:dyDescent="0.35">
      <c r="A28" s="18" t="s">
        <v>41</v>
      </c>
      <c r="B28" s="7" t="s">
        <v>67</v>
      </c>
      <c r="C28" s="44"/>
      <c r="D28" s="39"/>
      <c r="E28" s="36"/>
      <c r="F28" s="6"/>
      <c r="G28" s="25"/>
      <c r="H28" s="25"/>
      <c r="I28" s="25"/>
      <c r="J28" s="25"/>
      <c r="K28" s="25"/>
      <c r="L28" s="45"/>
    </row>
    <row r="29" spans="1:12" ht="67.2" customHeight="1" x14ac:dyDescent="0.35">
      <c r="A29" s="18" t="s">
        <v>43</v>
      </c>
      <c r="B29" s="7" t="s">
        <v>68</v>
      </c>
      <c r="C29" s="41"/>
      <c r="D29" s="18" t="s">
        <v>42</v>
      </c>
      <c r="E29" s="7" t="s">
        <v>35</v>
      </c>
      <c r="F29" s="6"/>
      <c r="G29" s="25"/>
      <c r="H29" s="25"/>
      <c r="I29" s="25"/>
      <c r="J29" s="25"/>
      <c r="K29" s="25"/>
      <c r="L29" s="45"/>
    </row>
    <row r="30" spans="1:12" ht="178.2" customHeight="1" x14ac:dyDescent="0.35">
      <c r="A30" s="18" t="s">
        <v>44</v>
      </c>
      <c r="B30" s="7" t="s">
        <v>80</v>
      </c>
      <c r="C30" s="7" t="s">
        <v>76</v>
      </c>
      <c r="D30" s="18">
        <v>2023</v>
      </c>
      <c r="E30" s="7" t="s">
        <v>52</v>
      </c>
      <c r="F30" s="26">
        <v>50</v>
      </c>
      <c r="G30" s="25">
        <v>0</v>
      </c>
      <c r="H30" s="25">
        <v>0</v>
      </c>
      <c r="I30" s="26">
        <v>50</v>
      </c>
      <c r="J30" s="25">
        <v>0</v>
      </c>
      <c r="K30" s="25">
        <v>0</v>
      </c>
      <c r="L30" s="41"/>
    </row>
    <row r="31" spans="1:12" ht="75" customHeight="1" x14ac:dyDescent="0.35">
      <c r="A31" s="18" t="s">
        <v>45</v>
      </c>
      <c r="B31" s="7" t="s">
        <v>81</v>
      </c>
      <c r="C31" s="40" t="s">
        <v>76</v>
      </c>
      <c r="D31" s="27">
        <v>2023</v>
      </c>
      <c r="E31" s="8" t="s">
        <v>52</v>
      </c>
      <c r="F31" s="26">
        <v>50</v>
      </c>
      <c r="G31" s="25">
        <v>0</v>
      </c>
      <c r="H31" s="25">
        <v>0</v>
      </c>
      <c r="I31" s="26">
        <v>50</v>
      </c>
      <c r="J31" s="25">
        <v>0</v>
      </c>
      <c r="K31" s="25">
        <v>0</v>
      </c>
      <c r="L31" s="44" t="s">
        <v>85</v>
      </c>
    </row>
    <row r="32" spans="1:12" ht="52.8" customHeight="1" x14ac:dyDescent="0.35">
      <c r="A32" s="18" t="s">
        <v>46</v>
      </c>
      <c r="B32" s="7" t="s">
        <v>82</v>
      </c>
      <c r="C32" s="45"/>
      <c r="D32" s="18">
        <v>2023</v>
      </c>
      <c r="E32" s="7" t="s">
        <v>52</v>
      </c>
      <c r="F32" s="26">
        <v>200</v>
      </c>
      <c r="G32" s="25">
        <v>0</v>
      </c>
      <c r="H32" s="25">
        <v>0</v>
      </c>
      <c r="I32" s="26">
        <v>200</v>
      </c>
      <c r="J32" s="25">
        <v>0</v>
      </c>
      <c r="K32" s="25">
        <v>0</v>
      </c>
      <c r="L32" s="45"/>
    </row>
    <row r="33" spans="1:12" ht="89.4" customHeight="1" x14ac:dyDescent="0.35">
      <c r="A33" s="27" t="s">
        <v>47</v>
      </c>
      <c r="B33" s="8" t="s">
        <v>83</v>
      </c>
      <c r="C33" s="41"/>
      <c r="D33" s="27">
        <v>2023</v>
      </c>
      <c r="E33" s="7" t="s">
        <v>52</v>
      </c>
      <c r="F33" s="28">
        <v>100</v>
      </c>
      <c r="G33" s="25">
        <v>0</v>
      </c>
      <c r="H33" s="25">
        <v>0</v>
      </c>
      <c r="I33" s="28">
        <v>100</v>
      </c>
      <c r="J33" s="25">
        <v>0</v>
      </c>
      <c r="K33" s="25">
        <v>0</v>
      </c>
      <c r="L33" s="41"/>
    </row>
    <row r="34" spans="1:12" ht="52.2" customHeight="1" x14ac:dyDescent="0.35">
      <c r="A34" s="18" t="s">
        <v>48</v>
      </c>
      <c r="B34" s="7" t="s">
        <v>63</v>
      </c>
      <c r="C34" s="36" t="s">
        <v>58</v>
      </c>
      <c r="D34" s="55" t="s">
        <v>42</v>
      </c>
      <c r="E34" s="40" t="s">
        <v>35</v>
      </c>
      <c r="F34" s="6"/>
      <c r="G34" s="25"/>
      <c r="H34" s="25"/>
      <c r="I34" s="25"/>
      <c r="J34" s="25"/>
      <c r="K34" s="25"/>
      <c r="L34" s="36" t="s">
        <v>79</v>
      </c>
    </row>
    <row r="35" spans="1:12" ht="67.8" customHeight="1" x14ac:dyDescent="0.35">
      <c r="A35" s="18" t="s">
        <v>49</v>
      </c>
      <c r="B35" s="7" t="s">
        <v>64</v>
      </c>
      <c r="C35" s="36"/>
      <c r="D35" s="56"/>
      <c r="E35" s="44"/>
      <c r="F35" s="6"/>
      <c r="G35" s="25"/>
      <c r="H35" s="25"/>
      <c r="I35" s="25"/>
      <c r="J35" s="25"/>
      <c r="K35" s="25"/>
      <c r="L35" s="36"/>
    </row>
    <row r="36" spans="1:12" ht="49.2" customHeight="1" x14ac:dyDescent="0.35">
      <c r="A36" s="18" t="s">
        <v>50</v>
      </c>
      <c r="B36" s="7" t="s">
        <v>65</v>
      </c>
      <c r="C36" s="36"/>
      <c r="D36" s="57"/>
      <c r="E36" s="44"/>
      <c r="F36" s="6"/>
      <c r="G36" s="25"/>
      <c r="H36" s="25"/>
      <c r="I36" s="25"/>
      <c r="J36" s="25"/>
      <c r="K36" s="25"/>
      <c r="L36" s="36"/>
    </row>
    <row r="37" spans="1:12" ht="47.4" customHeight="1" x14ac:dyDescent="0.35">
      <c r="A37" s="18" t="s">
        <v>51</v>
      </c>
      <c r="B37" s="7" t="s">
        <v>66</v>
      </c>
      <c r="C37" s="36"/>
      <c r="D37" s="18" t="s">
        <v>77</v>
      </c>
      <c r="E37" s="54"/>
      <c r="F37" s="6"/>
      <c r="G37" s="25"/>
      <c r="H37" s="25"/>
      <c r="I37" s="25"/>
      <c r="J37" s="25"/>
      <c r="K37" s="25"/>
      <c r="L37" s="36"/>
    </row>
    <row r="38" spans="1:12" ht="20.100000000000001" customHeight="1" x14ac:dyDescent="0.35">
      <c r="A38" s="14"/>
      <c r="B38" s="33" t="s">
        <v>53</v>
      </c>
      <c r="C38" s="33"/>
      <c r="D38" s="33"/>
      <c r="E38" s="33"/>
      <c r="F38" s="25">
        <f>G38+H38+I38+J38+K38</f>
        <v>1210</v>
      </c>
      <c r="G38" s="25">
        <f>G14+G11+G9</f>
        <v>210</v>
      </c>
      <c r="H38" s="25">
        <f>H14+H11+H9</f>
        <v>370</v>
      </c>
      <c r="I38" s="25">
        <f>I14+I11+I9</f>
        <v>210</v>
      </c>
      <c r="J38" s="25">
        <f>J14+J11+J9</f>
        <v>210</v>
      </c>
      <c r="K38" s="25">
        <f>K14+K11+K9</f>
        <v>210</v>
      </c>
      <c r="L38" s="32"/>
    </row>
    <row r="39" spans="1:12" ht="20.100000000000001" customHeight="1" x14ac:dyDescent="0.35">
      <c r="A39" s="14"/>
      <c r="B39" s="33" t="s">
        <v>54</v>
      </c>
      <c r="C39" s="33"/>
      <c r="D39" s="33"/>
      <c r="E39" s="33"/>
      <c r="F39" s="25">
        <f>G39+H39+I39+J39+K39</f>
        <v>2320</v>
      </c>
      <c r="G39" s="25">
        <f>G25+G21+G20+G18+G17+G16+G15+G13+G12+G10</f>
        <v>210</v>
      </c>
      <c r="H39" s="25">
        <f>H25+H21+H20+H18+H17+H16+H15+H13+H12+H10</f>
        <v>575</v>
      </c>
      <c r="I39" s="25">
        <f>I25+I21+I20+I18+I17+I16+I15+I13+I12+I10</f>
        <v>505</v>
      </c>
      <c r="J39" s="25">
        <f>J25+J21+J20+J18+J17+J16+J15+J13+J12+J10</f>
        <v>515</v>
      </c>
      <c r="K39" s="25">
        <f>K25+K21+K20+K18+K17+K16+K15+K13+K12+K10</f>
        <v>515</v>
      </c>
      <c r="L39" s="32"/>
    </row>
    <row r="40" spans="1:12" ht="20.100000000000001" customHeight="1" x14ac:dyDescent="0.35">
      <c r="A40" s="14"/>
      <c r="B40" s="33" t="s">
        <v>55</v>
      </c>
      <c r="C40" s="33"/>
      <c r="D40" s="33"/>
      <c r="E40" s="33"/>
      <c r="F40" s="25">
        <f>G40+H40+I40+J40+K40</f>
        <v>400</v>
      </c>
      <c r="G40" s="25">
        <v>0</v>
      </c>
      <c r="H40" s="25">
        <v>0</v>
      </c>
      <c r="I40" s="25">
        <v>400</v>
      </c>
      <c r="J40" s="25">
        <v>0</v>
      </c>
      <c r="K40" s="25">
        <v>0</v>
      </c>
      <c r="L40" s="32"/>
    </row>
    <row r="41" spans="1:12" ht="20.100000000000001" customHeight="1" x14ac:dyDescent="0.35">
      <c r="A41" s="14"/>
      <c r="B41" s="33" t="s">
        <v>56</v>
      </c>
      <c r="C41" s="33"/>
      <c r="D41" s="33"/>
      <c r="E41" s="33"/>
      <c r="F41" s="25">
        <f>F38+F39+F40</f>
        <v>3930</v>
      </c>
      <c r="G41" s="25">
        <f t="shared" ref="G41:K41" si="1">G38+G39+G40</f>
        <v>420</v>
      </c>
      <c r="H41" s="25">
        <f>H38+H39+H40</f>
        <v>945</v>
      </c>
      <c r="I41" s="25">
        <f t="shared" si="1"/>
        <v>1115</v>
      </c>
      <c r="J41" s="25">
        <f>J38+J39+J40</f>
        <v>725</v>
      </c>
      <c r="K41" s="25">
        <f t="shared" si="1"/>
        <v>725</v>
      </c>
      <c r="L41" s="32"/>
    </row>
    <row r="42" spans="1:12" x14ac:dyDescent="0.35">
      <c r="A42" s="11"/>
      <c r="B42" s="12"/>
      <c r="C42" s="12"/>
      <c r="D42" s="13"/>
      <c r="E42" s="12"/>
      <c r="F42" s="13"/>
      <c r="G42" s="13"/>
      <c r="H42" s="13"/>
      <c r="I42" s="13"/>
      <c r="J42" s="13"/>
      <c r="K42" s="13"/>
      <c r="L42" s="12"/>
    </row>
    <row r="43" spans="1:12" x14ac:dyDescent="0.35">
      <c r="A43" s="11"/>
      <c r="B43" s="12"/>
      <c r="C43" s="12"/>
      <c r="D43" s="13"/>
      <c r="E43" s="12"/>
      <c r="F43" s="13"/>
      <c r="G43" s="13"/>
      <c r="H43" s="13"/>
      <c r="I43" s="13"/>
      <c r="J43" s="13"/>
      <c r="K43" s="13"/>
      <c r="L43" s="12"/>
    </row>
    <row r="44" spans="1:12" x14ac:dyDescent="0.35">
      <c r="A44" s="11"/>
      <c r="B44" s="31" t="s">
        <v>88</v>
      </c>
      <c r="C44" s="30"/>
      <c r="D44" s="13"/>
      <c r="E44" s="12"/>
      <c r="F44" s="49"/>
      <c r="G44" s="35"/>
      <c r="H44" s="35"/>
      <c r="I44" s="35"/>
      <c r="J44" s="13"/>
      <c r="K44" s="13"/>
      <c r="L44" s="12"/>
    </row>
    <row r="45" spans="1:12" x14ac:dyDescent="0.35">
      <c r="A45" s="11"/>
      <c r="B45" s="29"/>
      <c r="C45" s="30"/>
      <c r="D45" s="30"/>
      <c r="E45" s="30"/>
      <c r="F45" s="30"/>
      <c r="G45" s="30"/>
      <c r="H45" s="30"/>
      <c r="I45" s="30"/>
      <c r="J45" s="30"/>
      <c r="K45" s="13"/>
      <c r="L45" s="12"/>
    </row>
    <row r="46" spans="1:12" x14ac:dyDescent="0.35">
      <c r="A46" s="11"/>
      <c r="C46" s="30"/>
      <c r="D46" s="30"/>
      <c r="E46" s="30"/>
      <c r="F46" s="30"/>
      <c r="G46" s="30"/>
      <c r="H46" s="30"/>
      <c r="I46" s="30"/>
      <c r="J46" s="30"/>
      <c r="K46" s="13"/>
      <c r="L46" s="12"/>
    </row>
    <row r="47" spans="1:12" x14ac:dyDescent="0.35">
      <c r="A47" s="11"/>
      <c r="B47" s="12"/>
      <c r="C47" s="12"/>
      <c r="D47" s="13"/>
      <c r="E47" s="12"/>
      <c r="F47" s="13"/>
      <c r="G47" s="13"/>
      <c r="H47" s="13"/>
      <c r="I47" s="13"/>
      <c r="J47" s="13"/>
      <c r="K47" s="13"/>
      <c r="L47" s="12"/>
    </row>
  </sheetData>
  <mergeCells count="47">
    <mergeCell ref="F44:I44"/>
    <mergeCell ref="L23:L24"/>
    <mergeCell ref="C9:C13"/>
    <mergeCell ref="C14:C15"/>
    <mergeCell ref="E34:E37"/>
    <mergeCell ref="D34:D36"/>
    <mergeCell ref="A19:L19"/>
    <mergeCell ref="A14:A15"/>
    <mergeCell ref="B14:B15"/>
    <mergeCell ref="D14:D15"/>
    <mergeCell ref="L14:L15"/>
    <mergeCell ref="D11:D12"/>
    <mergeCell ref="C20:C21"/>
    <mergeCell ref="C27:C29"/>
    <mergeCell ref="L27:L30"/>
    <mergeCell ref="B38:E38"/>
    <mergeCell ref="L9:L12"/>
    <mergeCell ref="A11:A12"/>
    <mergeCell ref="B11:B12"/>
    <mergeCell ref="L31:L33"/>
    <mergeCell ref="J2:L2"/>
    <mergeCell ref="A4:L4"/>
    <mergeCell ref="A5:A6"/>
    <mergeCell ref="B5:B6"/>
    <mergeCell ref="C5:C6"/>
    <mergeCell ref="D5:D6"/>
    <mergeCell ref="E5:E6"/>
    <mergeCell ref="F5:F6"/>
    <mergeCell ref="G5:K5"/>
    <mergeCell ref="L5:L6"/>
    <mergeCell ref="C31:C33"/>
    <mergeCell ref="L38:L41"/>
    <mergeCell ref="B39:E39"/>
    <mergeCell ref="B40:E40"/>
    <mergeCell ref="B41:E41"/>
    <mergeCell ref="J1:L1"/>
    <mergeCell ref="C34:C37"/>
    <mergeCell ref="L34:L37"/>
    <mergeCell ref="A22:L22"/>
    <mergeCell ref="B26:L26"/>
    <mergeCell ref="D27:D28"/>
    <mergeCell ref="E27:E28"/>
    <mergeCell ref="C16:C17"/>
    <mergeCell ref="A8:L8"/>
    <mergeCell ref="A9:A10"/>
    <mergeCell ref="B9:B10"/>
    <mergeCell ref="D9:D10"/>
  </mergeCells>
  <printOptions horizontalCentered="1"/>
  <pageMargins left="0.23611111111111099" right="0.23611111111111099" top="0.66944444444444395" bottom="0.114583333333333" header="0.51180555555555496" footer="0.51180555555555496"/>
  <pageSetup paperSize="9" scale="8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Напрямки діяльності</vt:lpstr>
      <vt:lpstr>'Напрямки діяльності'!Заголовки_для_друку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9</cp:revision>
  <cp:lastPrinted>2023-07-10T15:15:28Z</cp:lastPrinted>
  <dcterms:modified xsi:type="dcterms:W3CDTF">2023-07-11T08:15:41Z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