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definedNames>
    <definedName name="_xlnm.Print_Titles" localSheetId="0">TDSheet!$8:$10</definedName>
    <definedName name="_xlnm.Print_Area" localSheetId="0">TDSheet!$A$1:$N$63</definedName>
  </definedNames>
  <calcPr calcId="124519"/>
</workbook>
</file>

<file path=xl/calcChain.xml><?xml version="1.0" encoding="utf-8"?>
<calcChain xmlns="http://schemas.openxmlformats.org/spreadsheetml/2006/main">
  <c r="J19" i="1"/>
  <c r="K19"/>
  <c r="I19"/>
  <c r="J20"/>
  <c r="K20"/>
  <c r="I20"/>
  <c r="M58" l="1"/>
  <c r="J44"/>
  <c r="I44"/>
  <c r="J58"/>
  <c r="K58"/>
  <c r="I58" l="1"/>
</calcChain>
</file>

<file path=xl/sharedStrings.xml><?xml version="1.0" encoding="utf-8"?>
<sst xmlns="http://schemas.openxmlformats.org/spreadsheetml/2006/main" count="346" uniqueCount="103">
  <si>
    <t>до рішення міської ради</t>
  </si>
  <si>
    <t>від                                         №</t>
  </si>
  <si>
    <t xml:space="preserve">Обсяги публічних інвестицій у розрізі публічних інвестиційних проєктів та програм публічних </t>
  </si>
  <si>
    <t>інвестицій у 2026 році</t>
  </si>
  <si>
    <t>(код бюджету)</t>
  </si>
  <si>
    <t>(грн)</t>
  </si>
  <si>
    <t>№ з/п</t>
  </si>
  <si>
    <t>Найменування галузі (сектору) для публічного інвестування / публічного інвестиційного проєкту / програми публічних інвестицій</t>
  </si>
  <si>
    <t>Унікальний ідентифікатор проєкту / програми</t>
  </si>
  <si>
    <t>Код Програмної класифікації видатків та кредитування місцевого бюджету</t>
  </si>
  <si>
    <t>Найменування бюджетної програми згідно з Типовою програмною класифікацією видатків та кредитування місцевого бюджету</t>
  </si>
  <si>
    <t>Найменування відповідального головного розпорядника коштів місцевого бюджету за галузь (сектор) / головного розпорядника коштів місцевого бюджету / відповідального виконавця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</si>
  <si>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</si>
  <si>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</t>
  </si>
  <si>
    <t>Обсяг бюджетних коштів, спрямованих на
реалізацію публічного інвестиційного проєкту
/ програми публічних інвестицій у 2026  році</t>
  </si>
  <si>
    <t>у тому числі за рахунок:</t>
  </si>
  <si>
    <t>коштів місцевого бюджету</t>
  </si>
  <si>
    <t>міжбюджетних трансфертів з державного бюджету</t>
  </si>
  <si>
    <t>міжбюджетних трансфертів з інших місцевих бюджетів</t>
  </si>
  <si>
    <t>місцевих запозичень</t>
  </si>
  <si>
    <t>інших джерел</t>
  </si>
  <si>
    <t>Довкілля</t>
  </si>
  <si>
    <t>Х</t>
  </si>
  <si>
    <t>Виконавчий комітет Луцької міської ради</t>
  </si>
  <si>
    <t>1.1</t>
  </si>
  <si>
    <t>Програма Interreg NEXT Польща – Україна. Проєкт «Дике життя у великому місті: захист і промоція дикої природи й біорізноманіття в Луцьку та Жешуві»</t>
  </si>
  <si>
    <t>DREAM-UA-111125-B73CCA9C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</si>
  <si>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навколишнього природного середовища</t>
  </si>
  <si>
    <t>Управління капітального будівництва Луцької міської ради</t>
  </si>
  <si>
    <t>2.1</t>
  </si>
  <si>
    <t>3.1</t>
  </si>
  <si>
    <t>Муніципальна інфраструктура та послуги</t>
  </si>
  <si>
    <t>Програма  «Сталий муніципальний розвиток через партнерські проєкти (NAKOPA 2025)». Проєкт «Енергомодернізація нового центру STEM-освіти в Луцьку: популяризація кліматичних заходів»</t>
  </si>
  <si>
    <t>DREAM-UA-111125-D403573B</t>
  </si>
  <si>
    <t>Підготовка та реалізація публічних інвестиційних проектів / програм публічних інвестицій за рахунок коштів місцевого бюджету в інших секторах економічної діяльності</t>
  </si>
  <si>
    <t>Програма LIFE. Проєкт «Міста Нуль Відходів в Україні»</t>
  </si>
  <si>
    <t>DREAM-UA-111125-8ECCD1EF</t>
  </si>
  <si>
    <t>Підготовка та реалізація публічних інвестиційних проектів / програм публічних інвестицій за рахунок коштів місцевого бюджету в галузі житлово- комунального господарства</t>
  </si>
  <si>
    <t>Освіта і наука</t>
  </si>
  <si>
    <t>Надзвичайна кредитна програми для відновлення України, підпроєкт «Реконструкція комунального закладу “Луцька загальноосвітня школа I-III ступенів № 13” (корпус № 2) на вул. Чернишевського, 29 в м. Луцьку Волинської області»</t>
  </si>
  <si>
    <t>111125-2456F411</t>
  </si>
  <si>
    <t>Реалізація проектів в рамках Надзвичайної кредитної програми для відновлення України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</si>
  <si>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</si>
  <si>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Департамент освіти Луцької міської ради</t>
  </si>
  <si>
    <t>Співфінансування заходів, що реалізуються зарахунок субвенції з державного бюджету місцевимбюджетам на реалізацію публічногоінвестиційного проекту на забезпечення якісної,сучасної та доступної загальної середньої освіти«Нова українська школа»</t>
  </si>
  <si>
    <t>Сталий муніципальний розвиток через партнерські проєкти (NAKOPA)», проєкт «Розвиваємо STEM-освіту разом: інноваційне навчання в Ліппе та Луцьку</t>
  </si>
  <si>
    <t>DREAM-UA-111125-CA31A99C</t>
  </si>
  <si>
    <t>Сучасний освітній простір в Ліцеї 9 Луцька ТГ Волинської області міста Луцька</t>
  </si>
  <si>
    <t>“Створення освітнього простору у межах реформи “Нова українська школа” – (Луцька ТГ)"</t>
  </si>
  <si>
    <t>Виконання заходів, спрямованих на реалізаціюпублічного інвестиційного проекту назабезпечення якісної, сучасної та доступноїзагальної середньої освіти «Нова українськашкола» за рахунок субвенції з державногобюджету місцевим бюджетам</t>
  </si>
  <si>
    <t>Нове будівництво захисної споруди цивільного захисту (сховище подвійного призначення із захисними властивостями ПРУ) на території комунального закладу «Луцький заклад дошкільної освіти (ясла-садок) № 8 Луцької міської ради» на вул.. Корольова, 1 у м. Луцьк</t>
  </si>
  <si>
    <t>Облаштування пожежної сигналізації в
комунальному закладі загальної середньої освіти «Луцький ліцей № 5 Луцької міської ради» на пр-т Перемоги, 16 в м. Луцьку Волинської області</t>
  </si>
  <si>
    <t>060326-2B0A7806</t>
  </si>
  <si>
    <t>Співфінансування заходів, що реалізуються зарахунок субвенції з державного бюджету місцевимбюджетам на реалізацію публічногоінвестиційного проекту на облаштуваннябезпечних умов у закладах, що надають загальнусередню освіту (протипожежний захист),зокрема військових (військово-морських, військовоспортивних) ліцеях, ліцеях із посиленою військовофізичною підготовкою</t>
  </si>
  <si>
    <t>Облаштування протипожежної сигналізації, заміна труб на необхідний діаметр до пожежних гідрантів, капітальний ремонт внутрішніх пожежних насосів в 
комунальному закладі загальної середньої освіти «Луцька гімназія № 3 Луцької міської ради» на вул. Мистецькій, 5 в м. Луцьку Волинської області</t>
  </si>
  <si>
    <t>Реконструкція ЗОШ І-ІІІ ступенів на вул. Володимирській, 47 а в с. Забороль Луцького району Волинської області (коригування)</t>
  </si>
  <si>
    <t>111125-1E48A143</t>
  </si>
  <si>
    <t>Сучасний освітній простір в ліцеї №9 Луцької ТГ Волинської області міста Луцька</t>
  </si>
  <si>
    <t>Співфінансування заходів, що реалізуються за рахунок освітньої субвенції з державного бюджету місцевим бюджетам (за спеціальним фондом державного бюджету), на створення сучасного освітнього простору</t>
  </si>
  <si>
    <t>Реалізація заходів за рахунок освітньої субвенції з  державного  бюджету  місцевим  бюджетам (за спеціальним фондом державного бюджету) на створення сучасного освітнього простору</t>
  </si>
  <si>
    <t>Охорона здоров’я</t>
  </si>
  <si>
    <t>Управління охорони здоров`я Луцької міської ради</t>
  </si>
  <si>
    <t>7.1</t>
  </si>
  <si>
    <t>Програма Interreg NEXT Польща – Україна. Проєкт «Мета-здорові людські «двигуни» у Луцьку та Пулавах: покращення допомоги людям з інфарктами та інсультами у Луцькій громаді та Пулавах»</t>
  </si>
  <si>
    <t>DREAM-UA-111125-86D9F3FE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</si>
  <si>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здоров’я</t>
  </si>
  <si>
    <t>8.1</t>
  </si>
  <si>
    <t>«Капітальний ремонт фасадів Луцької міської дитячої поліклініки на проспекті Волі, 3-а в м. Луцьку»</t>
  </si>
  <si>
    <t>Соціальна сфера</t>
  </si>
  <si>
    <t>9.1</t>
  </si>
  <si>
    <t>Забезпечення житлом багатодітних прийомних сімей (дитячих будинків сімейного типу)</t>
  </si>
  <si>
    <t>DREAM-UA-111125-E30A9BD4</t>
  </si>
  <si>
    <t>Підготовка та реалізація публічних інвестиційних проектів / програм публічних інвестицій за рахунок коштів місцевого бюджету в галузі соціального захисту та соціального забезпечення</t>
  </si>
  <si>
    <t>Нове будівництво ветеранського простору на вул. Конякіна в м. Луцьку</t>
  </si>
  <si>
    <t>Підготовка та реалізація публічних інвестиційних проектів / програм публічних інвестицій за рахунок коштів місцевого бюджету у сфері ветеранської політики</t>
  </si>
  <si>
    <t>Транспорт</t>
  </si>
  <si>
    <t>Проєкт «Міський громадський транспорт України ІІ» підпроєкт «Оновлення тролейбусного парку м. Луцька»</t>
  </si>
  <si>
    <t>DREAM-UA-111125-792AC8B3</t>
  </si>
  <si>
    <t>Утримання та розвиток наземного електротранспорту</t>
  </si>
  <si>
    <t>УСЬОГО</t>
  </si>
  <si>
    <t>210426-E2F42E18</t>
  </si>
  <si>
    <t>110326-DB58277B</t>
  </si>
  <si>
    <t>.090326-B210E664</t>
  </si>
  <si>
    <t>.040326-D6CFA7C4</t>
  </si>
  <si>
    <t>111125-DD8B4F25</t>
  </si>
  <si>
    <t>150526-ADC16BD0</t>
  </si>
  <si>
    <t>2.2</t>
  </si>
  <si>
    <t>3.2</t>
  </si>
  <si>
    <t>3.3</t>
  </si>
  <si>
    <t>3.4</t>
  </si>
  <si>
    <t>3.5</t>
  </si>
  <si>
    <t>3.6</t>
  </si>
  <si>
    <t>3.7</t>
  </si>
  <si>
    <t>3.8</t>
  </si>
  <si>
    <t>3.9</t>
  </si>
  <si>
    <t>Департамент соціальної політики Луцької міської ради</t>
  </si>
  <si>
    <t>Секретар міської ради</t>
  </si>
  <si>
    <t>Андрій РАЗУМОВСЬКИЙ</t>
  </si>
  <si>
    <t>Єлова 720 614</t>
  </si>
  <si>
    <t>7.2</t>
  </si>
  <si>
    <t>8.2</t>
  </si>
  <si>
    <t>9</t>
  </si>
  <si>
    <t>Додаток 5</t>
  </si>
</sst>
</file>

<file path=xl/styles.xml><?xml version="1.0" encoding="utf-8"?>
<styleSheet xmlns="http://schemas.openxmlformats.org/spreadsheetml/2006/main">
  <numFmts count="9">
    <numFmt numFmtId="164" formatCode="0000000000"/>
    <numFmt numFmtId="165" formatCode="0000000&quot;  &quot;"/>
    <numFmt numFmtId="166" formatCode="0&quot;  &quot;"/>
    <numFmt numFmtId="167" formatCode="0&quot;-E2F42E18&quot;"/>
    <numFmt numFmtId="168" formatCode="0&quot;-DB58277B&quot;"/>
    <numFmt numFmtId="169" formatCode="000000&quot;-B210E664&quot;"/>
    <numFmt numFmtId="170" formatCode="000000&quot;-D6CFA7C4&quot;"/>
    <numFmt numFmtId="171" formatCode="0&quot;-DD8B4F25&quot;"/>
    <numFmt numFmtId="172" formatCode="0&quot;-ADC16BD0&quot;"/>
  </numFmts>
  <fonts count="12">
    <font>
      <sz val="8"/>
      <name val="Arial"/>
      <family val="2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7"/>
      <name val="Times New Roman"/>
      <family val="1"/>
      <charset val="204"/>
    </font>
    <font>
      <sz val="13"/>
      <name val="Times New Roman"/>
      <family val="1"/>
      <charset val="204"/>
    </font>
    <font>
      <sz val="14"/>
      <name val="Times New Roman"/>
      <family val="1"/>
      <charset val="204"/>
    </font>
    <font>
      <sz val="21"/>
      <name val="Times New Roman"/>
      <family val="1"/>
      <charset val="204"/>
    </font>
    <font>
      <sz val="21"/>
      <name val="Arial"/>
      <family val="2"/>
    </font>
    <font>
      <sz val="12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1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1" xfId="0" applyNumberFormat="1" applyFont="1" applyBorder="1" applyAlignment="1">
      <alignment horizontal="center" vertical="center" textRotation="90" wrapText="1"/>
    </xf>
    <xf numFmtId="1" fontId="3" fillId="0" borderId="1" xfId="0" applyNumberFormat="1" applyFont="1" applyBorder="1" applyAlignment="1">
      <alignment horizontal="right"/>
    </xf>
    <xf numFmtId="0" fontId="3" fillId="0" borderId="1" xfId="0" applyNumberFormat="1" applyFont="1" applyBorder="1" applyAlignment="1">
      <alignment wrapText="1"/>
    </xf>
    <xf numFmtId="0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1" xfId="0" applyFont="1" applyBorder="1"/>
    <xf numFmtId="0" fontId="4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2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textRotation="90" wrapText="1"/>
    </xf>
    <xf numFmtId="1" fontId="5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/>
    <xf numFmtId="3" fontId="2" fillId="0" borderId="0" xfId="0" applyNumberFormat="1" applyFont="1" applyFill="1"/>
    <xf numFmtId="3" fontId="2" fillId="0" borderId="1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0" fontId="2" fillId="0" borderId="0" xfId="0" applyFont="1"/>
    <xf numFmtId="0" fontId="2" fillId="0" borderId="1" xfId="0" applyNumberFormat="1" applyFont="1" applyBorder="1" applyAlignment="1">
      <alignment horizontal="center" vertical="center"/>
    </xf>
    <xf numFmtId="0" fontId="2" fillId="0" borderId="0" xfId="0" applyNumberFormat="1" applyFont="1" applyAlignment="1">
      <alignment horizontal="center"/>
    </xf>
    <xf numFmtId="0" fontId="4" fillId="0" borderId="1" xfId="0" applyNumberFormat="1" applyFont="1" applyBorder="1" applyAlignment="1">
      <alignment wrapText="1"/>
    </xf>
    <xf numFmtId="0" fontId="4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wrapText="1"/>
    </xf>
    <xf numFmtId="3" fontId="2" fillId="0" borderId="1" xfId="0" applyNumberFormat="1" applyFont="1" applyBorder="1" applyAlignment="1">
      <alignment horizontal="center" vertical="center"/>
    </xf>
    <xf numFmtId="166" fontId="2" fillId="0" borderId="1" xfId="0" applyNumberFormat="1" applyFont="1" applyBorder="1" applyAlignment="1">
      <alignment horizontal="center" vertical="center"/>
    </xf>
    <xf numFmtId="167" fontId="4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68" fontId="4" fillId="0" borderId="1" xfId="0" applyNumberFormat="1" applyFont="1" applyBorder="1" applyAlignment="1">
      <alignment horizontal="center" vertical="center" wrapText="1"/>
    </xf>
    <xf numFmtId="169" fontId="4" fillId="0" borderId="1" xfId="0" applyNumberFormat="1" applyFont="1" applyBorder="1" applyAlignment="1">
      <alignment horizontal="center" vertical="center" wrapText="1"/>
    </xf>
    <xf numFmtId="170" fontId="4" fillId="0" borderId="1" xfId="0" applyNumberFormat="1" applyFont="1" applyBorder="1" applyAlignment="1">
      <alignment horizontal="center" vertical="center" wrapText="1"/>
    </xf>
    <xf numFmtId="171" fontId="4" fillId="0" borderId="1" xfId="0" applyNumberFormat="1" applyFont="1" applyBorder="1" applyAlignment="1">
      <alignment horizontal="center" vertical="center" wrapText="1"/>
    </xf>
    <xf numFmtId="172" fontId="4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3" fontId="7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right"/>
    </xf>
    <xf numFmtId="49" fontId="2" fillId="0" borderId="1" xfId="0" applyNumberFormat="1" applyFont="1" applyBorder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wrapText="1"/>
    </xf>
    <xf numFmtId="3" fontId="8" fillId="0" borderId="0" xfId="0" applyNumberFormat="1" applyFont="1" applyFill="1"/>
    <xf numFmtId="3" fontId="8" fillId="0" borderId="0" xfId="0" applyNumberFormat="1" applyFont="1"/>
    <xf numFmtId="0" fontId="5" fillId="0" borderId="1" xfId="0" applyNumberFormat="1" applyFont="1" applyBorder="1" applyAlignment="1">
      <alignment horizontal="center" vertical="center" textRotation="90" wrapText="1"/>
    </xf>
    <xf numFmtId="0" fontId="2" fillId="0" borderId="0" xfId="0" applyFont="1"/>
    <xf numFmtId="0" fontId="2" fillId="0" borderId="3" xfId="0" applyNumberFormat="1" applyFont="1" applyBorder="1" applyAlignment="1">
      <alignment horizontal="center" vertical="center" textRotation="90" wrapText="1"/>
    </xf>
    <xf numFmtId="0" fontId="2" fillId="0" borderId="4" xfId="0" applyNumberFormat="1" applyFont="1" applyBorder="1" applyAlignment="1">
      <alignment horizontal="center" vertical="center" textRotation="90" wrapText="1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164" fontId="3" fillId="0" borderId="2" xfId="0" applyNumberFormat="1" applyFont="1" applyBorder="1" applyAlignment="1">
      <alignment horizontal="center"/>
    </xf>
    <xf numFmtId="0" fontId="5" fillId="0" borderId="3" xfId="0" applyNumberFormat="1" applyFont="1" applyBorder="1" applyAlignment="1">
      <alignment horizontal="center" vertical="center" textRotation="90" wrapText="1"/>
    </xf>
    <xf numFmtId="0" fontId="5" fillId="0" borderId="4" xfId="0" applyNumberFormat="1" applyFont="1" applyBorder="1" applyAlignment="1">
      <alignment horizontal="center" vertical="center" textRotation="90" wrapText="1"/>
    </xf>
    <xf numFmtId="3" fontId="2" fillId="0" borderId="3" xfId="0" applyNumberFormat="1" applyFont="1" applyFill="1" applyBorder="1" applyAlignment="1">
      <alignment horizontal="center" vertical="center" textRotation="90" wrapText="1"/>
    </xf>
    <xf numFmtId="3" fontId="2" fillId="0" borderId="4" xfId="0" applyNumberFormat="1" applyFont="1" applyFill="1" applyBorder="1" applyAlignment="1">
      <alignment horizontal="center" vertical="center" textRotation="90" wrapText="1"/>
    </xf>
    <xf numFmtId="0" fontId="11" fillId="0" borderId="3" xfId="0" applyNumberFormat="1" applyFont="1" applyBorder="1" applyAlignment="1">
      <alignment horizontal="center" vertical="center" textRotation="90" wrapText="1"/>
    </xf>
    <xf numFmtId="0" fontId="11" fillId="0" borderId="4" xfId="0" applyNumberFormat="1" applyFont="1" applyBorder="1" applyAlignment="1">
      <alignment horizontal="center" vertical="center" textRotation="90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2" fillId="0" borderId="0" xfId="0" applyNumberFormat="1" applyFont="1" applyAlignment="1">
      <alignment horizontal="center"/>
    </xf>
    <xf numFmtId="0" fontId="8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3" fontId="8" fillId="0" borderId="0" xfId="0" applyNumberFormat="1" applyFont="1" applyAlignment="1">
      <alignment horizontal="right" wrapText="1"/>
    </xf>
    <xf numFmtId="0" fontId="9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N63"/>
  <sheetViews>
    <sheetView tabSelected="1" workbookViewId="0">
      <selection activeCell="R9" sqref="R9"/>
    </sheetView>
  </sheetViews>
  <sheetFormatPr defaultColWidth="10.6640625" defaultRowHeight="12.75"/>
  <cols>
    <col min="1" max="1" width="4.5" style="21" customWidth="1"/>
    <col min="2" max="2" width="48.83203125" style="21" customWidth="1"/>
    <col min="3" max="3" width="16" style="4" customWidth="1"/>
    <col min="4" max="4" width="12.33203125" style="21" customWidth="1"/>
    <col min="5" max="5" width="35.6640625" style="21" customWidth="1"/>
    <col min="6" max="6" width="32.5" style="21" customWidth="1"/>
    <col min="7" max="7" width="8" style="21" customWidth="1"/>
    <col min="8" max="8" width="14" style="18" customWidth="1"/>
    <col min="9" max="9" width="17.1640625" style="21" customWidth="1"/>
    <col min="10" max="10" width="15.33203125" style="21" customWidth="1"/>
    <col min="11" max="11" width="14" style="21" customWidth="1"/>
    <col min="12" max="12" width="4.1640625" style="21" customWidth="1"/>
    <col min="13" max="13" width="14.6640625" style="21" customWidth="1"/>
    <col min="14" max="14" width="3.33203125" style="21" customWidth="1"/>
    <col min="15" max="16384" width="10.6640625" style="21"/>
  </cols>
  <sheetData>
    <row r="1" spans="1:14" ht="14.25" customHeight="1">
      <c r="J1" s="49" t="s">
        <v>102</v>
      </c>
      <c r="K1" s="49"/>
      <c r="L1" s="49"/>
      <c r="M1" s="49"/>
      <c r="N1" s="49"/>
    </row>
    <row r="2" spans="1:14" ht="15.75" customHeight="1">
      <c r="J2" s="49" t="s">
        <v>0</v>
      </c>
      <c r="K2" s="49"/>
      <c r="L2" s="49"/>
      <c r="M2" s="49"/>
      <c r="N2" s="49"/>
    </row>
    <row r="3" spans="1:14" ht="15.75" customHeight="1">
      <c r="J3" s="49" t="s">
        <v>1</v>
      </c>
      <c r="K3" s="49"/>
      <c r="L3" s="49"/>
      <c r="M3" s="49"/>
      <c r="N3" s="49"/>
    </row>
    <row r="4" spans="1:14" ht="18.75" customHeight="1">
      <c r="A4" s="52" t="s">
        <v>2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</row>
    <row r="5" spans="1:14" ht="18.75" customHeight="1">
      <c r="A5" s="53" t="s">
        <v>3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</row>
    <row r="6" spans="1:14" ht="15.75" customHeight="1">
      <c r="A6" s="54">
        <v>355100000</v>
      </c>
      <c r="B6" s="54"/>
      <c r="C6" s="54"/>
      <c r="D6" s="54"/>
    </row>
    <row r="7" spans="1:14" ht="15.75" customHeight="1">
      <c r="A7" s="64" t="s">
        <v>4</v>
      </c>
      <c r="B7" s="64"/>
      <c r="C7" s="64"/>
      <c r="D7" s="64"/>
      <c r="N7" s="23" t="s">
        <v>5</v>
      </c>
    </row>
    <row r="8" spans="1:14" ht="17.25" customHeight="1">
      <c r="A8" s="61" t="s">
        <v>6</v>
      </c>
      <c r="B8" s="50" t="s">
        <v>7</v>
      </c>
      <c r="C8" s="50" t="s">
        <v>8</v>
      </c>
      <c r="D8" s="50" t="s">
        <v>9</v>
      </c>
      <c r="E8" s="50" t="s">
        <v>10</v>
      </c>
      <c r="F8" s="50" t="s">
        <v>11</v>
      </c>
      <c r="G8" s="55" t="s">
        <v>12</v>
      </c>
      <c r="H8" s="57" t="s">
        <v>13</v>
      </c>
      <c r="I8" s="59" t="s">
        <v>14</v>
      </c>
      <c r="J8" s="63" t="s">
        <v>15</v>
      </c>
      <c r="K8" s="63"/>
      <c r="L8" s="63"/>
      <c r="M8" s="63"/>
      <c r="N8" s="63"/>
    </row>
    <row r="9" spans="1:14" ht="157.5" customHeight="1">
      <c r="A9" s="62"/>
      <c r="B9" s="51"/>
      <c r="C9" s="51"/>
      <c r="D9" s="51"/>
      <c r="E9" s="51"/>
      <c r="F9" s="51"/>
      <c r="G9" s="56"/>
      <c r="H9" s="58"/>
      <c r="I9" s="60"/>
      <c r="J9" s="5" t="s">
        <v>16</v>
      </c>
      <c r="K9" s="5" t="s">
        <v>17</v>
      </c>
      <c r="L9" s="48" t="s">
        <v>18</v>
      </c>
      <c r="M9" s="5" t="s">
        <v>19</v>
      </c>
      <c r="N9" s="15" t="s">
        <v>20</v>
      </c>
    </row>
    <row r="10" spans="1:14" ht="12.75" customHeight="1">
      <c r="A10" s="1">
        <v>1</v>
      </c>
      <c r="B10" s="1">
        <v>2</v>
      </c>
      <c r="C10" s="2">
        <v>3</v>
      </c>
      <c r="D10" s="1">
        <v>4</v>
      </c>
      <c r="E10" s="1">
        <v>5</v>
      </c>
      <c r="F10" s="1">
        <v>6</v>
      </c>
      <c r="G10" s="1">
        <v>7</v>
      </c>
      <c r="H10" s="19">
        <v>8</v>
      </c>
      <c r="I10" s="1">
        <v>9</v>
      </c>
      <c r="J10" s="1">
        <v>10</v>
      </c>
      <c r="K10" s="1">
        <v>11</v>
      </c>
      <c r="L10" s="1">
        <v>12</v>
      </c>
      <c r="M10" s="1">
        <v>13</v>
      </c>
      <c r="N10" s="16">
        <v>14</v>
      </c>
    </row>
    <row r="11" spans="1:14" s="10" customFormat="1" ht="26.25" customHeight="1">
      <c r="A11" s="6">
        <v>1</v>
      </c>
      <c r="B11" s="7" t="s">
        <v>21</v>
      </c>
      <c r="C11" s="8" t="s">
        <v>22</v>
      </c>
      <c r="D11" s="3" t="s">
        <v>22</v>
      </c>
      <c r="E11" s="3" t="s">
        <v>22</v>
      </c>
      <c r="F11" s="7" t="s">
        <v>23</v>
      </c>
      <c r="G11" s="3" t="s">
        <v>22</v>
      </c>
      <c r="H11" s="20" t="s">
        <v>22</v>
      </c>
      <c r="I11" s="9">
        <v>12000000</v>
      </c>
      <c r="J11" s="9">
        <v>12000000</v>
      </c>
      <c r="K11" s="3"/>
      <c r="L11" s="3"/>
      <c r="M11" s="3"/>
      <c r="N11" s="3"/>
    </row>
    <row r="12" spans="1:14" s="13" customFormat="1" ht="55.5" customHeight="1">
      <c r="A12" s="11" t="s">
        <v>24</v>
      </c>
      <c r="B12" s="24" t="s">
        <v>25</v>
      </c>
      <c r="C12" s="25" t="s">
        <v>26</v>
      </c>
      <c r="D12" s="12" t="s">
        <v>22</v>
      </c>
      <c r="E12" s="12" t="s">
        <v>22</v>
      </c>
      <c r="F12" s="24" t="s">
        <v>23</v>
      </c>
      <c r="G12" s="25"/>
      <c r="H12" s="26">
        <v>52000000</v>
      </c>
      <c r="I12" s="27">
        <v>12000000</v>
      </c>
      <c r="J12" s="27">
        <v>12000000</v>
      </c>
      <c r="K12" s="12"/>
      <c r="L12" s="12"/>
      <c r="M12" s="12"/>
      <c r="N12" s="12"/>
    </row>
    <row r="13" spans="1:14" ht="87" customHeight="1">
      <c r="A13" s="22" t="s">
        <v>22</v>
      </c>
      <c r="B13" s="22" t="s">
        <v>22</v>
      </c>
      <c r="C13" s="14" t="s">
        <v>22</v>
      </c>
      <c r="D13" s="28">
        <v>218350</v>
      </c>
      <c r="E13" s="29" t="s">
        <v>27</v>
      </c>
      <c r="F13" s="29" t="s">
        <v>23</v>
      </c>
      <c r="G13" s="22" t="s">
        <v>22</v>
      </c>
      <c r="H13" s="19" t="s">
        <v>22</v>
      </c>
      <c r="I13" s="30">
        <v>12000000</v>
      </c>
      <c r="J13" s="30">
        <v>12000000</v>
      </c>
      <c r="K13" s="22"/>
      <c r="L13" s="22"/>
      <c r="M13" s="22"/>
      <c r="N13" s="22"/>
    </row>
    <row r="14" spans="1:14" s="10" customFormat="1" ht="26.25" customHeight="1">
      <c r="A14" s="6">
        <v>2</v>
      </c>
      <c r="B14" s="7" t="s">
        <v>31</v>
      </c>
      <c r="C14" s="8" t="s">
        <v>22</v>
      </c>
      <c r="D14" s="3" t="s">
        <v>22</v>
      </c>
      <c r="E14" s="3" t="s">
        <v>22</v>
      </c>
      <c r="F14" s="7" t="s">
        <v>23</v>
      </c>
      <c r="G14" s="3" t="s">
        <v>22</v>
      </c>
      <c r="H14" s="20" t="s">
        <v>22</v>
      </c>
      <c r="I14" s="9">
        <v>2548000</v>
      </c>
      <c r="J14" s="9">
        <v>2548000</v>
      </c>
      <c r="K14" s="3"/>
      <c r="L14" s="3"/>
      <c r="M14" s="3"/>
      <c r="N14" s="3"/>
    </row>
    <row r="15" spans="1:14" s="13" customFormat="1" ht="70.5" customHeight="1">
      <c r="A15" s="17" t="s">
        <v>29</v>
      </c>
      <c r="B15" s="24" t="s">
        <v>32</v>
      </c>
      <c r="C15" s="25" t="s">
        <v>33</v>
      </c>
      <c r="D15" s="12" t="s">
        <v>22</v>
      </c>
      <c r="E15" s="12" t="s">
        <v>22</v>
      </c>
      <c r="F15" s="24" t="s">
        <v>23</v>
      </c>
      <c r="G15" s="25"/>
      <c r="H15" s="26">
        <v>12500000</v>
      </c>
      <c r="I15" s="27">
        <v>2500000</v>
      </c>
      <c r="J15" s="27">
        <v>2500000</v>
      </c>
      <c r="K15" s="12"/>
      <c r="L15" s="12"/>
      <c r="M15" s="12"/>
      <c r="N15" s="12"/>
    </row>
    <row r="16" spans="1:14" ht="78" customHeight="1">
      <c r="A16" s="22" t="s">
        <v>22</v>
      </c>
      <c r="B16" s="22" t="s">
        <v>22</v>
      </c>
      <c r="C16" s="14" t="s">
        <v>22</v>
      </c>
      <c r="D16" s="28">
        <v>217330</v>
      </c>
      <c r="E16" s="29" t="s">
        <v>34</v>
      </c>
      <c r="F16" s="29" t="s">
        <v>23</v>
      </c>
      <c r="G16" s="22" t="s">
        <v>22</v>
      </c>
      <c r="H16" s="19" t="s">
        <v>22</v>
      </c>
      <c r="I16" s="30">
        <v>2500000</v>
      </c>
      <c r="J16" s="30">
        <v>2500000</v>
      </c>
      <c r="K16" s="22"/>
      <c r="L16" s="22"/>
      <c r="M16" s="22"/>
      <c r="N16" s="22"/>
    </row>
    <row r="17" spans="1:14" s="13" customFormat="1" ht="43.5" customHeight="1">
      <c r="A17" s="17" t="s">
        <v>86</v>
      </c>
      <c r="B17" s="24" t="s">
        <v>35</v>
      </c>
      <c r="C17" s="25" t="s">
        <v>36</v>
      </c>
      <c r="D17" s="12" t="s">
        <v>22</v>
      </c>
      <c r="E17" s="12" t="s">
        <v>22</v>
      </c>
      <c r="F17" s="24" t="s">
        <v>23</v>
      </c>
      <c r="G17" s="25"/>
      <c r="H17" s="26">
        <v>58960</v>
      </c>
      <c r="I17" s="27">
        <v>48000</v>
      </c>
      <c r="J17" s="27">
        <v>48000</v>
      </c>
      <c r="K17" s="12"/>
      <c r="L17" s="12"/>
      <c r="M17" s="12"/>
      <c r="N17" s="12"/>
    </row>
    <row r="18" spans="1:14" ht="86.25" customHeight="1">
      <c r="A18" s="22" t="s">
        <v>22</v>
      </c>
      <c r="B18" s="22" t="s">
        <v>22</v>
      </c>
      <c r="C18" s="14" t="s">
        <v>22</v>
      </c>
      <c r="D18" s="28">
        <v>216091</v>
      </c>
      <c r="E18" s="29" t="s">
        <v>37</v>
      </c>
      <c r="F18" s="29" t="s">
        <v>23</v>
      </c>
      <c r="G18" s="22" t="s">
        <v>22</v>
      </c>
      <c r="H18" s="19" t="s">
        <v>22</v>
      </c>
      <c r="I18" s="30">
        <v>48000</v>
      </c>
      <c r="J18" s="30">
        <v>48000</v>
      </c>
      <c r="K18" s="22"/>
      <c r="L18" s="22"/>
      <c r="M18" s="22"/>
      <c r="N18" s="22"/>
    </row>
    <row r="19" spans="1:14" s="10" customFormat="1" ht="27" customHeight="1">
      <c r="A19" s="6">
        <v>3</v>
      </c>
      <c r="B19" s="7" t="s">
        <v>38</v>
      </c>
      <c r="C19" s="8" t="s">
        <v>22</v>
      </c>
      <c r="D19" s="3" t="s">
        <v>22</v>
      </c>
      <c r="E19" s="3" t="s">
        <v>22</v>
      </c>
      <c r="F19" s="7" t="s">
        <v>43</v>
      </c>
      <c r="G19" s="3" t="s">
        <v>22</v>
      </c>
      <c r="H19" s="20" t="s">
        <v>22</v>
      </c>
      <c r="I19" s="9">
        <f>I20+I23+I25+I27+I31+I33+I36+I39+I41</f>
        <v>147056241</v>
      </c>
      <c r="J19" s="9">
        <f>J20+J23+J25+J27+J31+J33+J36+J39+J41</f>
        <v>54781367</v>
      </c>
      <c r="K19" s="9">
        <f t="shared" ref="K19" si="0">K20+K23+K25+K27+K31+K33+K36+K39+K41</f>
        <v>92274874</v>
      </c>
      <c r="L19" s="3"/>
      <c r="M19" s="3"/>
      <c r="N19" s="3"/>
    </row>
    <row r="20" spans="1:14" s="13" customFormat="1" ht="82.5" customHeight="1">
      <c r="A20" s="17" t="s">
        <v>30</v>
      </c>
      <c r="B20" s="24" t="s">
        <v>39</v>
      </c>
      <c r="C20" s="25" t="s">
        <v>40</v>
      </c>
      <c r="D20" s="12" t="s">
        <v>22</v>
      </c>
      <c r="E20" s="12" t="s">
        <v>22</v>
      </c>
      <c r="F20" s="24" t="s">
        <v>28</v>
      </c>
      <c r="G20" s="25"/>
      <c r="H20" s="26">
        <v>88097814</v>
      </c>
      <c r="I20" s="27">
        <f>I21+I22</f>
        <v>126100000</v>
      </c>
      <c r="J20" s="27">
        <f t="shared" ref="J20:K20" si="1">J21+J22</f>
        <v>41100000</v>
      </c>
      <c r="K20" s="27">
        <f t="shared" si="1"/>
        <v>85000000</v>
      </c>
      <c r="L20" s="12"/>
      <c r="M20" s="12"/>
      <c r="N20" s="12"/>
    </row>
    <row r="21" spans="1:14" ht="56.25" customHeight="1">
      <c r="A21" s="22" t="s">
        <v>22</v>
      </c>
      <c r="B21" s="22" t="s">
        <v>22</v>
      </c>
      <c r="C21" s="14" t="s">
        <v>22</v>
      </c>
      <c r="D21" s="31">
        <v>1517366</v>
      </c>
      <c r="E21" s="29" t="s">
        <v>41</v>
      </c>
      <c r="F21" s="29" t="s">
        <v>28</v>
      </c>
      <c r="G21" s="22" t="s">
        <v>22</v>
      </c>
      <c r="H21" s="19" t="s">
        <v>22</v>
      </c>
      <c r="I21" s="30">
        <v>85000000</v>
      </c>
      <c r="J21" s="22"/>
      <c r="K21" s="30">
        <v>85000000</v>
      </c>
      <c r="L21" s="22"/>
      <c r="M21" s="22"/>
      <c r="N21" s="22"/>
    </row>
    <row r="22" spans="1:14" ht="69" customHeight="1">
      <c r="A22" s="22" t="s">
        <v>22</v>
      </c>
      <c r="B22" s="22" t="s">
        <v>22</v>
      </c>
      <c r="C22" s="14" t="s">
        <v>22</v>
      </c>
      <c r="D22" s="31">
        <v>1511300</v>
      </c>
      <c r="E22" s="29" t="s">
        <v>42</v>
      </c>
      <c r="F22" s="29" t="s">
        <v>28</v>
      </c>
      <c r="G22" s="22" t="s">
        <v>22</v>
      </c>
      <c r="H22" s="19" t="s">
        <v>22</v>
      </c>
      <c r="I22" s="30">
        <v>41100000</v>
      </c>
      <c r="J22" s="30">
        <v>41100000</v>
      </c>
      <c r="K22" s="22"/>
      <c r="L22" s="22"/>
      <c r="M22" s="22"/>
      <c r="N22" s="22"/>
    </row>
    <row r="23" spans="1:14" s="13" customFormat="1" ht="53.25" customHeight="1">
      <c r="A23" s="17" t="s">
        <v>87</v>
      </c>
      <c r="B23" s="24" t="s">
        <v>45</v>
      </c>
      <c r="C23" s="25" t="s">
        <v>46</v>
      </c>
      <c r="D23" s="12" t="s">
        <v>22</v>
      </c>
      <c r="E23" s="12" t="s">
        <v>22</v>
      </c>
      <c r="F23" s="24" t="s">
        <v>23</v>
      </c>
      <c r="G23" s="25"/>
      <c r="H23" s="26">
        <v>8500000</v>
      </c>
      <c r="I23" s="27">
        <v>1500000</v>
      </c>
      <c r="J23" s="27">
        <v>1500000</v>
      </c>
      <c r="K23" s="12"/>
      <c r="L23" s="12"/>
      <c r="M23" s="12"/>
      <c r="N23" s="12"/>
    </row>
    <row r="24" spans="1:14" ht="69.75" customHeight="1">
      <c r="A24" s="22" t="s">
        <v>22</v>
      </c>
      <c r="B24" s="22" t="s">
        <v>22</v>
      </c>
      <c r="C24" s="14" t="s">
        <v>22</v>
      </c>
      <c r="D24" s="28">
        <v>211300</v>
      </c>
      <c r="E24" s="29" t="s">
        <v>42</v>
      </c>
      <c r="F24" s="29" t="s">
        <v>23</v>
      </c>
      <c r="G24" s="22" t="s">
        <v>22</v>
      </c>
      <c r="H24" s="19" t="s">
        <v>22</v>
      </c>
      <c r="I24" s="30">
        <v>1500000</v>
      </c>
      <c r="J24" s="30">
        <v>1500000</v>
      </c>
      <c r="K24" s="22"/>
      <c r="L24" s="22"/>
      <c r="M24" s="22"/>
      <c r="N24" s="22"/>
    </row>
    <row r="25" spans="1:14" s="13" customFormat="1" ht="34.5" customHeight="1">
      <c r="A25" s="17" t="s">
        <v>88</v>
      </c>
      <c r="B25" s="24" t="s">
        <v>47</v>
      </c>
      <c r="C25" s="32" t="s">
        <v>80</v>
      </c>
      <c r="D25" s="12" t="s">
        <v>22</v>
      </c>
      <c r="E25" s="12" t="s">
        <v>22</v>
      </c>
      <c r="F25" s="24" t="s">
        <v>43</v>
      </c>
      <c r="G25" s="33">
        <v>2026</v>
      </c>
      <c r="H25" s="26">
        <v>6922526</v>
      </c>
      <c r="I25" s="27">
        <v>2000000</v>
      </c>
      <c r="J25" s="27">
        <v>2000000</v>
      </c>
      <c r="K25" s="12"/>
      <c r="L25" s="12"/>
      <c r="M25" s="12"/>
      <c r="N25" s="12"/>
    </row>
    <row r="26" spans="1:14" ht="69" customHeight="1">
      <c r="A26" s="22" t="s">
        <v>22</v>
      </c>
      <c r="B26" s="22" t="s">
        <v>22</v>
      </c>
      <c r="C26" s="14" t="s">
        <v>22</v>
      </c>
      <c r="D26" s="28">
        <v>611300</v>
      </c>
      <c r="E26" s="29" t="s">
        <v>42</v>
      </c>
      <c r="F26" s="29" t="s">
        <v>43</v>
      </c>
      <c r="G26" s="22" t="s">
        <v>22</v>
      </c>
      <c r="H26" s="19" t="s">
        <v>22</v>
      </c>
      <c r="I26" s="30">
        <v>2000000</v>
      </c>
      <c r="J26" s="30">
        <v>2000000</v>
      </c>
      <c r="K26" s="22"/>
      <c r="L26" s="22"/>
      <c r="M26" s="22"/>
      <c r="N26" s="22"/>
    </row>
    <row r="27" spans="1:14" s="13" customFormat="1" ht="40.5" customHeight="1">
      <c r="A27" s="17" t="s">
        <v>89</v>
      </c>
      <c r="B27" s="24" t="s">
        <v>48</v>
      </c>
      <c r="C27" s="34" t="s">
        <v>81</v>
      </c>
      <c r="D27" s="12" t="s">
        <v>22</v>
      </c>
      <c r="E27" s="12" t="s">
        <v>22</v>
      </c>
      <c r="F27" s="24" t="s">
        <v>43</v>
      </c>
      <c r="G27" s="25"/>
      <c r="H27" s="26">
        <v>5100000</v>
      </c>
      <c r="I27" s="27">
        <v>5563714</v>
      </c>
      <c r="J27" s="27">
        <v>2719114</v>
      </c>
      <c r="K27" s="27">
        <v>2844600</v>
      </c>
      <c r="L27" s="12"/>
      <c r="M27" s="12"/>
      <c r="N27" s="12"/>
    </row>
    <row r="28" spans="1:14" ht="108.75" customHeight="1">
      <c r="A28" s="22" t="s">
        <v>22</v>
      </c>
      <c r="B28" s="22" t="s">
        <v>22</v>
      </c>
      <c r="C28" s="14" t="s">
        <v>22</v>
      </c>
      <c r="D28" s="28">
        <v>611183</v>
      </c>
      <c r="E28" s="29" t="s">
        <v>44</v>
      </c>
      <c r="F28" s="29" t="s">
        <v>43</v>
      </c>
      <c r="G28" s="22" t="s">
        <v>22</v>
      </c>
      <c r="H28" s="19" t="s">
        <v>22</v>
      </c>
      <c r="I28" s="30">
        <v>1219114</v>
      </c>
      <c r="J28" s="30">
        <v>1219114</v>
      </c>
      <c r="K28" s="22"/>
      <c r="L28" s="22"/>
      <c r="M28" s="22"/>
      <c r="N28" s="22"/>
    </row>
    <row r="29" spans="1:14" ht="126.75" customHeight="1">
      <c r="A29" s="22" t="s">
        <v>22</v>
      </c>
      <c r="B29" s="22" t="s">
        <v>22</v>
      </c>
      <c r="C29" s="14" t="s">
        <v>22</v>
      </c>
      <c r="D29" s="28">
        <v>611184</v>
      </c>
      <c r="E29" s="29" t="s">
        <v>49</v>
      </c>
      <c r="F29" s="29" t="s">
        <v>43</v>
      </c>
      <c r="G29" s="22" t="s">
        <v>22</v>
      </c>
      <c r="H29" s="19" t="s">
        <v>22</v>
      </c>
      <c r="I29" s="30">
        <v>2844600</v>
      </c>
      <c r="J29" s="22"/>
      <c r="K29" s="30">
        <v>2844600</v>
      </c>
      <c r="L29" s="22"/>
      <c r="M29" s="22"/>
      <c r="N29" s="22"/>
    </row>
    <row r="30" spans="1:14" ht="69.75" customHeight="1">
      <c r="A30" s="22" t="s">
        <v>22</v>
      </c>
      <c r="B30" s="22" t="s">
        <v>22</v>
      </c>
      <c r="C30" s="14" t="s">
        <v>22</v>
      </c>
      <c r="D30" s="28">
        <v>611300</v>
      </c>
      <c r="E30" s="29" t="s">
        <v>42</v>
      </c>
      <c r="F30" s="29" t="s">
        <v>43</v>
      </c>
      <c r="G30" s="22" t="s">
        <v>22</v>
      </c>
      <c r="H30" s="19" t="s">
        <v>22</v>
      </c>
      <c r="I30" s="30">
        <v>1500000</v>
      </c>
      <c r="J30" s="30">
        <v>1500000</v>
      </c>
      <c r="K30" s="22"/>
      <c r="L30" s="22"/>
      <c r="M30" s="22"/>
      <c r="N30" s="22"/>
    </row>
    <row r="31" spans="1:14" s="13" customFormat="1" ht="87" customHeight="1">
      <c r="A31" s="17" t="s">
        <v>90</v>
      </c>
      <c r="B31" s="24" t="s">
        <v>50</v>
      </c>
      <c r="C31" s="35" t="s">
        <v>82</v>
      </c>
      <c r="D31" s="12" t="s">
        <v>22</v>
      </c>
      <c r="E31" s="12" t="s">
        <v>22</v>
      </c>
      <c r="F31" s="24" t="s">
        <v>43</v>
      </c>
      <c r="G31" s="25"/>
      <c r="H31" s="26">
        <v>35400000</v>
      </c>
      <c r="I31" s="27">
        <v>95000</v>
      </c>
      <c r="J31" s="27">
        <v>95000</v>
      </c>
      <c r="K31" s="12"/>
      <c r="L31" s="12"/>
      <c r="M31" s="12"/>
      <c r="N31" s="12"/>
    </row>
    <row r="32" spans="1:14" ht="69.75" customHeight="1">
      <c r="A32" s="22" t="s">
        <v>22</v>
      </c>
      <c r="B32" s="22" t="s">
        <v>22</v>
      </c>
      <c r="C32" s="14" t="s">
        <v>22</v>
      </c>
      <c r="D32" s="28">
        <v>611300</v>
      </c>
      <c r="E32" s="29" t="s">
        <v>42</v>
      </c>
      <c r="F32" s="29" t="s">
        <v>43</v>
      </c>
      <c r="G32" s="22" t="s">
        <v>22</v>
      </c>
      <c r="H32" s="19" t="s">
        <v>22</v>
      </c>
      <c r="I32" s="30">
        <v>95000</v>
      </c>
      <c r="J32" s="30">
        <v>95000</v>
      </c>
      <c r="K32" s="22"/>
      <c r="L32" s="22"/>
      <c r="M32" s="22"/>
      <c r="N32" s="22"/>
    </row>
    <row r="33" spans="1:14" s="13" customFormat="1" ht="67.5" customHeight="1">
      <c r="A33" s="17" t="s">
        <v>91</v>
      </c>
      <c r="B33" s="24" t="s">
        <v>51</v>
      </c>
      <c r="C33" s="25" t="s">
        <v>52</v>
      </c>
      <c r="D33" s="12" t="s">
        <v>22</v>
      </c>
      <c r="E33" s="12" t="s">
        <v>22</v>
      </c>
      <c r="F33" s="24" t="s">
        <v>43</v>
      </c>
      <c r="G33" s="25"/>
      <c r="H33" s="26">
        <v>1100000</v>
      </c>
      <c r="I33" s="27">
        <v>815000</v>
      </c>
      <c r="J33" s="27">
        <v>815000</v>
      </c>
      <c r="K33" s="12"/>
      <c r="L33" s="12"/>
      <c r="M33" s="12"/>
      <c r="N33" s="12"/>
    </row>
    <row r="34" spans="1:14" ht="182.25" customHeight="1">
      <c r="A34" s="22" t="s">
        <v>22</v>
      </c>
      <c r="B34" s="22" t="s">
        <v>22</v>
      </c>
      <c r="C34" s="14" t="s">
        <v>22</v>
      </c>
      <c r="D34" s="28">
        <v>611231</v>
      </c>
      <c r="E34" s="29" t="s">
        <v>53</v>
      </c>
      <c r="F34" s="29" t="s">
        <v>43</v>
      </c>
      <c r="G34" s="22" t="s">
        <v>22</v>
      </c>
      <c r="H34" s="19" t="s">
        <v>22</v>
      </c>
      <c r="I34" s="30">
        <v>750000</v>
      </c>
      <c r="J34" s="30">
        <v>750000</v>
      </c>
      <c r="K34" s="22"/>
      <c r="L34" s="22"/>
      <c r="M34" s="22"/>
      <c r="N34" s="22"/>
    </row>
    <row r="35" spans="1:14" ht="69.75" customHeight="1">
      <c r="A35" s="22" t="s">
        <v>22</v>
      </c>
      <c r="B35" s="22" t="s">
        <v>22</v>
      </c>
      <c r="C35" s="14" t="s">
        <v>22</v>
      </c>
      <c r="D35" s="28">
        <v>611300</v>
      </c>
      <c r="E35" s="29" t="s">
        <v>42</v>
      </c>
      <c r="F35" s="29" t="s">
        <v>43</v>
      </c>
      <c r="G35" s="22" t="s">
        <v>22</v>
      </c>
      <c r="H35" s="19" t="s">
        <v>22</v>
      </c>
      <c r="I35" s="30">
        <v>65000</v>
      </c>
      <c r="J35" s="30">
        <v>65000</v>
      </c>
      <c r="K35" s="22"/>
      <c r="L35" s="22"/>
      <c r="M35" s="22"/>
      <c r="N35" s="22"/>
    </row>
    <row r="36" spans="1:14" s="13" customFormat="1" ht="110.25" customHeight="1">
      <c r="A36" s="17" t="s">
        <v>92</v>
      </c>
      <c r="B36" s="24" t="s">
        <v>54</v>
      </c>
      <c r="C36" s="36" t="s">
        <v>83</v>
      </c>
      <c r="D36" s="12" t="s">
        <v>22</v>
      </c>
      <c r="E36" s="12" t="s">
        <v>22</v>
      </c>
      <c r="F36" s="24" t="s">
        <v>43</v>
      </c>
      <c r="G36" s="25"/>
      <c r="H36" s="26">
        <v>3200000</v>
      </c>
      <c r="I36" s="27">
        <v>1060000</v>
      </c>
      <c r="J36" s="27">
        <v>1060000</v>
      </c>
      <c r="K36" s="12"/>
      <c r="L36" s="12"/>
      <c r="M36" s="12"/>
      <c r="N36" s="12"/>
    </row>
    <row r="37" spans="1:14" ht="180.75" customHeight="1">
      <c r="A37" s="22" t="s">
        <v>22</v>
      </c>
      <c r="B37" s="22" t="s">
        <v>22</v>
      </c>
      <c r="C37" s="14" t="s">
        <v>22</v>
      </c>
      <c r="D37" s="28">
        <v>611231</v>
      </c>
      <c r="E37" s="29" t="s">
        <v>53</v>
      </c>
      <c r="F37" s="29" t="s">
        <v>43</v>
      </c>
      <c r="G37" s="22" t="s">
        <v>22</v>
      </c>
      <c r="H37" s="19" t="s">
        <v>22</v>
      </c>
      <c r="I37" s="30">
        <v>990000</v>
      </c>
      <c r="J37" s="30">
        <v>990000</v>
      </c>
      <c r="K37" s="22"/>
      <c r="L37" s="22"/>
      <c r="M37" s="22"/>
      <c r="N37" s="22"/>
    </row>
    <row r="38" spans="1:14" ht="70.5" customHeight="1">
      <c r="A38" s="22" t="s">
        <v>22</v>
      </c>
      <c r="B38" s="22" t="s">
        <v>22</v>
      </c>
      <c r="C38" s="14" t="s">
        <v>22</v>
      </c>
      <c r="D38" s="28">
        <v>611300</v>
      </c>
      <c r="E38" s="29" t="s">
        <v>42</v>
      </c>
      <c r="F38" s="29" t="s">
        <v>43</v>
      </c>
      <c r="G38" s="22" t="s">
        <v>22</v>
      </c>
      <c r="H38" s="19" t="s">
        <v>22</v>
      </c>
      <c r="I38" s="30">
        <v>70000</v>
      </c>
      <c r="J38" s="30">
        <v>70000</v>
      </c>
      <c r="K38" s="22"/>
      <c r="L38" s="22"/>
      <c r="M38" s="22"/>
      <c r="N38" s="22"/>
    </row>
    <row r="39" spans="1:14" s="13" customFormat="1" ht="42.75" customHeight="1">
      <c r="A39" s="17" t="s">
        <v>93</v>
      </c>
      <c r="B39" s="24" t="s">
        <v>55</v>
      </c>
      <c r="C39" s="25" t="s">
        <v>56</v>
      </c>
      <c r="D39" s="12" t="s">
        <v>22</v>
      </c>
      <c r="E39" s="12" t="s">
        <v>22</v>
      </c>
      <c r="F39" s="24" t="s">
        <v>28</v>
      </c>
      <c r="G39" s="25"/>
      <c r="H39" s="26">
        <v>120000000</v>
      </c>
      <c r="I39" s="27">
        <v>5000000</v>
      </c>
      <c r="J39" s="27">
        <v>5000000</v>
      </c>
      <c r="K39" s="12"/>
      <c r="L39" s="12"/>
      <c r="M39" s="12"/>
      <c r="N39" s="12"/>
    </row>
    <row r="40" spans="1:14" ht="69" customHeight="1">
      <c r="A40" s="22" t="s">
        <v>22</v>
      </c>
      <c r="B40" s="22" t="s">
        <v>22</v>
      </c>
      <c r="C40" s="14" t="s">
        <v>22</v>
      </c>
      <c r="D40" s="31">
        <v>1511300</v>
      </c>
      <c r="E40" s="29" t="s">
        <v>42</v>
      </c>
      <c r="F40" s="29" t="s">
        <v>28</v>
      </c>
      <c r="G40" s="22" t="s">
        <v>22</v>
      </c>
      <c r="H40" s="19" t="s">
        <v>22</v>
      </c>
      <c r="I40" s="30">
        <v>5000000</v>
      </c>
      <c r="J40" s="30">
        <v>5000000</v>
      </c>
      <c r="K40" s="22"/>
      <c r="L40" s="22"/>
      <c r="M40" s="22"/>
      <c r="N40" s="22"/>
    </row>
    <row r="41" spans="1:14" s="13" customFormat="1" ht="30" customHeight="1">
      <c r="A41" s="17" t="s">
        <v>94</v>
      </c>
      <c r="B41" s="24" t="s">
        <v>57</v>
      </c>
      <c r="C41" s="32" t="s">
        <v>80</v>
      </c>
      <c r="D41" s="12" t="s">
        <v>22</v>
      </c>
      <c r="E41" s="12" t="s">
        <v>22</v>
      </c>
      <c r="F41" s="24" t="s">
        <v>43</v>
      </c>
      <c r="G41" s="33">
        <v>2026</v>
      </c>
      <c r="H41" s="26">
        <v>6922526</v>
      </c>
      <c r="I41" s="27">
        <v>4922527</v>
      </c>
      <c r="J41" s="27">
        <v>492253</v>
      </c>
      <c r="K41" s="27">
        <v>4430274</v>
      </c>
      <c r="L41" s="12"/>
      <c r="M41" s="12"/>
      <c r="N41" s="12"/>
    </row>
    <row r="42" spans="1:14" ht="102.75" customHeight="1">
      <c r="A42" s="22" t="s">
        <v>22</v>
      </c>
      <c r="B42" s="22" t="s">
        <v>22</v>
      </c>
      <c r="C42" s="14" t="s">
        <v>22</v>
      </c>
      <c r="D42" s="28">
        <v>611275</v>
      </c>
      <c r="E42" s="29" t="s">
        <v>58</v>
      </c>
      <c r="F42" s="29" t="s">
        <v>43</v>
      </c>
      <c r="G42" s="22" t="s">
        <v>22</v>
      </c>
      <c r="H42" s="19" t="s">
        <v>22</v>
      </c>
      <c r="I42" s="30">
        <v>492253</v>
      </c>
      <c r="J42" s="30">
        <v>492253</v>
      </c>
      <c r="K42" s="22"/>
      <c r="L42" s="22"/>
      <c r="M42" s="22"/>
      <c r="N42" s="22"/>
    </row>
    <row r="43" spans="1:14" ht="91.5" customHeight="1">
      <c r="A43" s="22" t="s">
        <v>22</v>
      </c>
      <c r="B43" s="22" t="s">
        <v>22</v>
      </c>
      <c r="C43" s="14" t="s">
        <v>22</v>
      </c>
      <c r="D43" s="28">
        <v>611276</v>
      </c>
      <c r="E43" s="29" t="s">
        <v>59</v>
      </c>
      <c r="F43" s="29" t="s">
        <v>43</v>
      </c>
      <c r="G43" s="22" t="s">
        <v>22</v>
      </c>
      <c r="H43" s="19" t="s">
        <v>22</v>
      </c>
      <c r="I43" s="30">
        <v>4430274</v>
      </c>
      <c r="J43" s="22"/>
      <c r="K43" s="30">
        <v>4430274</v>
      </c>
      <c r="L43" s="22"/>
      <c r="M43" s="22"/>
      <c r="N43" s="22"/>
    </row>
    <row r="44" spans="1:14" s="10" customFormat="1" ht="26.25" customHeight="1">
      <c r="A44" s="42">
        <v>7</v>
      </c>
      <c r="B44" s="7" t="s">
        <v>60</v>
      </c>
      <c r="C44" s="8" t="s">
        <v>22</v>
      </c>
      <c r="D44" s="3" t="s">
        <v>22</v>
      </c>
      <c r="E44" s="3" t="s">
        <v>22</v>
      </c>
      <c r="F44" s="7" t="s">
        <v>61</v>
      </c>
      <c r="G44" s="3" t="s">
        <v>22</v>
      </c>
      <c r="H44" s="20" t="s">
        <v>22</v>
      </c>
      <c r="I44" s="9">
        <f>I45+I47</f>
        <v>9200000</v>
      </c>
      <c r="J44" s="9">
        <f>J45+J47</f>
        <v>9200000</v>
      </c>
      <c r="K44" s="3"/>
      <c r="L44" s="3"/>
      <c r="M44" s="3"/>
      <c r="N44" s="3"/>
    </row>
    <row r="45" spans="1:14" s="13" customFormat="1" ht="69" customHeight="1">
      <c r="A45" s="17" t="s">
        <v>62</v>
      </c>
      <c r="B45" s="24" t="s">
        <v>63</v>
      </c>
      <c r="C45" s="25" t="s">
        <v>64</v>
      </c>
      <c r="D45" s="12" t="s">
        <v>22</v>
      </c>
      <c r="E45" s="12" t="s">
        <v>22</v>
      </c>
      <c r="F45" s="24" t="s">
        <v>61</v>
      </c>
      <c r="G45" s="25"/>
      <c r="H45" s="26">
        <v>9000000</v>
      </c>
      <c r="I45" s="27">
        <v>9000000</v>
      </c>
      <c r="J45" s="27">
        <v>9000000</v>
      </c>
      <c r="K45" s="12"/>
      <c r="L45" s="12"/>
      <c r="M45" s="12"/>
      <c r="N45" s="12"/>
    </row>
    <row r="46" spans="1:14" ht="78.75" customHeight="1">
      <c r="A46" s="43" t="s">
        <v>22</v>
      </c>
      <c r="B46" s="22" t="s">
        <v>22</v>
      </c>
      <c r="C46" s="14" t="s">
        <v>22</v>
      </c>
      <c r="D46" s="28">
        <v>712170</v>
      </c>
      <c r="E46" s="29" t="s">
        <v>65</v>
      </c>
      <c r="F46" s="29" t="s">
        <v>61</v>
      </c>
      <c r="G46" s="22" t="s">
        <v>22</v>
      </c>
      <c r="H46" s="19" t="s">
        <v>22</v>
      </c>
      <c r="I46" s="30">
        <v>9000000</v>
      </c>
      <c r="J46" s="30">
        <v>9000000</v>
      </c>
      <c r="K46" s="22"/>
      <c r="L46" s="22"/>
      <c r="M46" s="22"/>
      <c r="N46" s="22"/>
    </row>
    <row r="47" spans="1:14" s="13" customFormat="1" ht="41.25" customHeight="1">
      <c r="A47" s="17" t="s">
        <v>99</v>
      </c>
      <c r="B47" s="24" t="s">
        <v>67</v>
      </c>
      <c r="C47" s="37" t="s">
        <v>84</v>
      </c>
      <c r="D47" s="12" t="s">
        <v>22</v>
      </c>
      <c r="E47" s="12" t="s">
        <v>22</v>
      </c>
      <c r="F47" s="24" t="s">
        <v>28</v>
      </c>
      <c r="G47" s="25"/>
      <c r="H47" s="26">
        <v>70000000</v>
      </c>
      <c r="I47" s="27">
        <v>200000</v>
      </c>
      <c r="J47" s="27">
        <v>200000</v>
      </c>
      <c r="K47" s="12"/>
      <c r="L47" s="12"/>
      <c r="M47" s="12"/>
      <c r="N47" s="12"/>
    </row>
    <row r="48" spans="1:14" ht="78.75" customHeight="1">
      <c r="A48" s="43" t="s">
        <v>22</v>
      </c>
      <c r="B48" s="22" t="s">
        <v>22</v>
      </c>
      <c r="C48" s="14" t="s">
        <v>22</v>
      </c>
      <c r="D48" s="31">
        <v>1512170</v>
      </c>
      <c r="E48" s="29" t="s">
        <v>65</v>
      </c>
      <c r="F48" s="29" t="s">
        <v>28</v>
      </c>
      <c r="G48" s="22" t="s">
        <v>22</v>
      </c>
      <c r="H48" s="19" t="s">
        <v>22</v>
      </c>
      <c r="I48" s="30">
        <v>200000</v>
      </c>
      <c r="J48" s="30">
        <v>200000</v>
      </c>
      <c r="K48" s="22"/>
      <c r="L48" s="22"/>
      <c r="M48" s="22"/>
      <c r="N48" s="22"/>
    </row>
    <row r="49" spans="1:14" s="10" customFormat="1" ht="32.25" customHeight="1">
      <c r="A49" s="42">
        <v>8</v>
      </c>
      <c r="B49" s="7" t="s">
        <v>68</v>
      </c>
      <c r="C49" s="8" t="s">
        <v>22</v>
      </c>
      <c r="D49" s="3" t="s">
        <v>22</v>
      </c>
      <c r="E49" s="3" t="s">
        <v>22</v>
      </c>
      <c r="F49" s="7" t="s">
        <v>95</v>
      </c>
      <c r="G49" s="3" t="s">
        <v>22</v>
      </c>
      <c r="H49" s="20" t="s">
        <v>22</v>
      </c>
      <c r="I49" s="9">
        <v>53000000</v>
      </c>
      <c r="J49" s="9">
        <v>53000000</v>
      </c>
      <c r="K49" s="3"/>
      <c r="L49" s="3"/>
      <c r="M49" s="3"/>
      <c r="N49" s="3"/>
    </row>
    <row r="50" spans="1:14" s="13" customFormat="1" ht="45" customHeight="1">
      <c r="A50" s="17" t="s">
        <v>66</v>
      </c>
      <c r="B50" s="24" t="s">
        <v>70</v>
      </c>
      <c r="C50" s="25" t="s">
        <v>71</v>
      </c>
      <c r="D50" s="12" t="s">
        <v>22</v>
      </c>
      <c r="E50" s="12" t="s">
        <v>22</v>
      </c>
      <c r="F50" s="24" t="s">
        <v>28</v>
      </c>
      <c r="G50" s="25"/>
      <c r="H50" s="26">
        <v>6264044</v>
      </c>
      <c r="I50" s="27">
        <v>1000000</v>
      </c>
      <c r="J50" s="27">
        <v>1000000</v>
      </c>
      <c r="K50" s="12"/>
      <c r="L50" s="12"/>
      <c r="M50" s="12"/>
      <c r="N50" s="12"/>
    </row>
    <row r="51" spans="1:14" ht="88.5" customHeight="1">
      <c r="A51" s="43" t="s">
        <v>22</v>
      </c>
      <c r="B51" s="22" t="s">
        <v>22</v>
      </c>
      <c r="C51" s="14" t="s">
        <v>22</v>
      </c>
      <c r="D51" s="31">
        <v>1513250</v>
      </c>
      <c r="E51" s="29" t="s">
        <v>72</v>
      </c>
      <c r="F51" s="29" t="s">
        <v>28</v>
      </c>
      <c r="G51" s="22" t="s">
        <v>22</v>
      </c>
      <c r="H51" s="19" t="s">
        <v>22</v>
      </c>
      <c r="I51" s="30">
        <v>1000000</v>
      </c>
      <c r="J51" s="30">
        <v>1000000</v>
      </c>
      <c r="K51" s="22"/>
      <c r="L51" s="22"/>
      <c r="M51" s="22"/>
      <c r="N51" s="22"/>
    </row>
    <row r="52" spans="1:14" s="13" customFormat="1" ht="41.25" customHeight="1">
      <c r="A52" s="17" t="s">
        <v>100</v>
      </c>
      <c r="B52" s="24" t="s">
        <v>73</v>
      </c>
      <c r="C52" s="38" t="s">
        <v>85</v>
      </c>
      <c r="D52" s="12" t="s">
        <v>22</v>
      </c>
      <c r="E52" s="12" t="s">
        <v>22</v>
      </c>
      <c r="F52" s="24" t="s">
        <v>28</v>
      </c>
      <c r="G52" s="25"/>
      <c r="H52" s="26">
        <v>119706461</v>
      </c>
      <c r="I52" s="27">
        <v>52000000</v>
      </c>
      <c r="J52" s="27">
        <v>52000000</v>
      </c>
      <c r="K52" s="12"/>
      <c r="L52" s="12"/>
      <c r="M52" s="12"/>
      <c r="N52" s="12"/>
    </row>
    <row r="53" spans="1:14" ht="74.25" customHeight="1">
      <c r="A53" s="43" t="s">
        <v>22</v>
      </c>
      <c r="B53" s="22" t="s">
        <v>22</v>
      </c>
      <c r="C53" s="14" t="s">
        <v>22</v>
      </c>
      <c r="D53" s="31">
        <v>1513270</v>
      </c>
      <c r="E53" s="29" t="s">
        <v>74</v>
      </c>
      <c r="F53" s="29" t="s">
        <v>28</v>
      </c>
      <c r="G53" s="22" t="s">
        <v>22</v>
      </c>
      <c r="H53" s="19" t="s">
        <v>22</v>
      </c>
      <c r="I53" s="30">
        <v>52000000</v>
      </c>
      <c r="J53" s="30">
        <v>52000000</v>
      </c>
      <c r="K53" s="22"/>
      <c r="L53" s="22"/>
      <c r="M53" s="22"/>
      <c r="N53" s="22"/>
    </row>
    <row r="54" spans="1:14" s="10" customFormat="1" ht="29.25" customHeight="1">
      <c r="A54" s="42" t="s">
        <v>101</v>
      </c>
      <c r="B54" s="7" t="s">
        <v>75</v>
      </c>
      <c r="C54" s="8" t="s">
        <v>22</v>
      </c>
      <c r="D54" s="3" t="s">
        <v>22</v>
      </c>
      <c r="E54" s="3" t="s">
        <v>22</v>
      </c>
      <c r="F54" s="7" t="s">
        <v>23</v>
      </c>
      <c r="G54" s="3" t="s">
        <v>22</v>
      </c>
      <c r="H54" s="20" t="s">
        <v>22</v>
      </c>
      <c r="I54" s="9">
        <v>299320380</v>
      </c>
      <c r="J54" s="9">
        <v>49886730</v>
      </c>
      <c r="K54" s="3"/>
      <c r="L54" s="3"/>
      <c r="M54" s="9">
        <v>249433650</v>
      </c>
      <c r="N54" s="3"/>
    </row>
    <row r="55" spans="1:14" s="13" customFormat="1" ht="49.5" customHeight="1">
      <c r="A55" s="17" t="s">
        <v>69</v>
      </c>
      <c r="B55" s="24" t="s">
        <v>76</v>
      </c>
      <c r="C55" s="25" t="s">
        <v>77</v>
      </c>
      <c r="D55" s="12" t="s">
        <v>22</v>
      </c>
      <c r="E55" s="12" t="s">
        <v>22</v>
      </c>
      <c r="F55" s="24" t="s">
        <v>23</v>
      </c>
      <c r="G55" s="25"/>
      <c r="H55" s="26">
        <v>380020284</v>
      </c>
      <c r="I55" s="27">
        <v>299320380</v>
      </c>
      <c r="J55" s="27">
        <v>49886730</v>
      </c>
      <c r="K55" s="12"/>
      <c r="L55" s="12"/>
      <c r="M55" s="27">
        <v>249433650</v>
      </c>
      <c r="N55" s="12"/>
    </row>
    <row r="56" spans="1:14" ht="74.25" customHeight="1">
      <c r="A56" s="22" t="s">
        <v>22</v>
      </c>
      <c r="B56" s="22" t="s">
        <v>22</v>
      </c>
      <c r="C56" s="14" t="s">
        <v>22</v>
      </c>
      <c r="D56" s="28">
        <v>217330</v>
      </c>
      <c r="E56" s="29" t="s">
        <v>34</v>
      </c>
      <c r="F56" s="29" t="s">
        <v>23</v>
      </c>
      <c r="G56" s="22" t="s">
        <v>22</v>
      </c>
      <c r="H56" s="19" t="s">
        <v>22</v>
      </c>
      <c r="I56" s="30">
        <v>49886730</v>
      </c>
      <c r="J56" s="30">
        <v>49886730</v>
      </c>
      <c r="K56" s="22"/>
      <c r="L56" s="22"/>
      <c r="M56" s="22"/>
      <c r="N56" s="22"/>
    </row>
    <row r="57" spans="1:14" ht="33" customHeight="1">
      <c r="A57" s="22" t="s">
        <v>22</v>
      </c>
      <c r="B57" s="22" t="s">
        <v>22</v>
      </c>
      <c r="C57" s="14" t="s">
        <v>22</v>
      </c>
      <c r="D57" s="28">
        <v>217421</v>
      </c>
      <c r="E57" s="29" t="s">
        <v>78</v>
      </c>
      <c r="F57" s="29" t="s">
        <v>23</v>
      </c>
      <c r="G57" s="22" t="s">
        <v>22</v>
      </c>
      <c r="H57" s="19" t="s">
        <v>22</v>
      </c>
      <c r="I57" s="30">
        <v>249433650</v>
      </c>
      <c r="J57" s="22"/>
      <c r="K57" s="22"/>
      <c r="L57" s="22"/>
      <c r="M57" s="30">
        <v>249433650</v>
      </c>
      <c r="N57" s="22"/>
    </row>
    <row r="58" spans="1:14" ht="20.25" customHeight="1">
      <c r="A58" s="22" t="s">
        <v>22</v>
      </c>
      <c r="B58" s="22" t="s">
        <v>22</v>
      </c>
      <c r="C58" s="14" t="s">
        <v>22</v>
      </c>
      <c r="D58" s="22" t="s">
        <v>22</v>
      </c>
      <c r="E58" s="22" t="s">
        <v>22</v>
      </c>
      <c r="F58" s="22" t="s">
        <v>22</v>
      </c>
      <c r="G58" s="22" t="s">
        <v>22</v>
      </c>
      <c r="H58" s="20" t="s">
        <v>79</v>
      </c>
      <c r="I58" s="9">
        <f>I11+I14+I19+I44+I49+I54</f>
        <v>523124621</v>
      </c>
      <c r="J58" s="9">
        <f>J11+J14+J19+J44+J49+J54</f>
        <v>181416097</v>
      </c>
      <c r="K58" s="9">
        <f>K11+K14+K19+K44+K49+K54</f>
        <v>92274874</v>
      </c>
      <c r="L58" s="9"/>
      <c r="M58" s="9">
        <f>M11+M14+M19+M44+M49+M54</f>
        <v>249433650</v>
      </c>
      <c r="N58" s="3"/>
    </row>
    <row r="61" spans="1:14" ht="12.75" customHeight="1">
      <c r="A61" s="44"/>
      <c r="B61" s="44"/>
      <c r="C61" s="45"/>
      <c r="D61" s="44"/>
      <c r="E61" s="44"/>
      <c r="F61" s="44"/>
      <c r="G61" s="44"/>
      <c r="H61" s="46"/>
      <c r="I61" s="47"/>
      <c r="J61" s="44"/>
      <c r="K61" s="44"/>
      <c r="L61" s="44"/>
    </row>
    <row r="62" spans="1:14" ht="27">
      <c r="A62" s="65" t="s">
        <v>96</v>
      </c>
      <c r="B62" s="65"/>
      <c r="C62" s="65"/>
      <c r="D62" s="65"/>
      <c r="E62" s="44"/>
      <c r="F62" s="44"/>
      <c r="G62" s="67" t="s">
        <v>97</v>
      </c>
      <c r="H62" s="67"/>
      <c r="I62" s="67"/>
      <c r="J62" s="68"/>
      <c r="K62" s="68"/>
      <c r="L62" s="68"/>
    </row>
    <row r="63" spans="1:14" ht="45.75" customHeight="1">
      <c r="A63" s="66" t="s">
        <v>98</v>
      </c>
      <c r="B63" s="66"/>
      <c r="C63" s="66"/>
      <c r="D63" s="39"/>
      <c r="E63" s="40"/>
      <c r="F63" s="40"/>
      <c r="G63" s="41"/>
      <c r="H63" s="41"/>
      <c r="I63" s="41"/>
      <c r="J63" s="41"/>
    </row>
  </sheetData>
  <mergeCells count="20">
    <mergeCell ref="A7:D7"/>
    <mergeCell ref="A62:D62"/>
    <mergeCell ref="A63:C63"/>
    <mergeCell ref="G62:L62"/>
    <mergeCell ref="J1:N1"/>
    <mergeCell ref="J2:N2"/>
    <mergeCell ref="C8:C9"/>
    <mergeCell ref="D8:D9"/>
    <mergeCell ref="J3:N3"/>
    <mergeCell ref="E8:E9"/>
    <mergeCell ref="A4:N4"/>
    <mergeCell ref="A5:N5"/>
    <mergeCell ref="A6:D6"/>
    <mergeCell ref="F8:F9"/>
    <mergeCell ref="G8:G9"/>
    <mergeCell ref="H8:H9"/>
    <mergeCell ref="I8:I9"/>
    <mergeCell ref="A8:A9"/>
    <mergeCell ref="B8:B9"/>
    <mergeCell ref="J8:N8"/>
  </mergeCells>
  <pageMargins left="0.39370078740157483" right="0.39370078740157483" top="0.39370078740157483" bottom="1.2598425196850394" header="0" footer="0"/>
  <pageSetup paperSize="9" scale="73" fitToHeight="7" pageOrder="overThenDown" orientation="landscape" r:id="rId1"/>
  <headerFooter differentFirst="1" alignWithMargins="0">
    <oddHeader>&amp;C&amp;P</oddHeader>
  </headerFooter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TDSheet</vt:lpstr>
      <vt:lpstr>TDSheet!Заголовки_для_печати</vt:lpstr>
      <vt:lpstr>TDSheet!Область_печати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Саприка</cp:lastModifiedBy>
  <cp:revision>1</cp:revision>
  <cp:lastPrinted>2026-08-26T08:30:15Z</cp:lastPrinted>
  <dcterms:created xsi:type="dcterms:W3CDTF">2026-08-24T09:18:58Z</dcterms:created>
  <dcterms:modified xsi:type="dcterms:W3CDTF">2026-08-26T08:30:18Z</dcterms:modified>
</cp:coreProperties>
</file>