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ИКОНКОМ 15.05.2019\Нова папка\"/>
    </mc:Choice>
  </mc:AlternateContent>
  <xr:revisionPtr revIDLastSave="0" documentId="8_{A10F67AF-84FF-4322-8554-9C7B0406C15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5" sheetId="6" r:id="rId1"/>
    <sheet name="4" sheetId="8" r:id="rId2"/>
    <sheet name="6" sheetId="9" r:id="rId3"/>
  </sheets>
  <definedNames>
    <definedName name="_xlnm.Print_Area" localSheetId="0">'5'!$A$1:$X$121</definedName>
    <definedName name="_xlnm.Print_Area" localSheetId="2">'6'!$A$1:$G$67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7" i="9" l="1"/>
  <c r="E30" i="9" s="1"/>
  <c r="D16" i="9"/>
  <c r="X55" i="6"/>
  <c r="V55" i="6"/>
  <c r="X29" i="6"/>
  <c r="X30" i="6" s="1"/>
  <c r="X26" i="6"/>
  <c r="X50" i="6" l="1"/>
  <c r="R25" i="6"/>
  <c r="M114" i="6"/>
  <c r="V114" i="6" l="1"/>
  <c r="N24" i="6"/>
  <c r="D26" i="6"/>
  <c r="J26" i="6" s="1"/>
  <c r="I31" i="8" s="1"/>
  <c r="K30" i="8" l="1"/>
  <c r="L29" i="8"/>
  <c r="K29" i="8"/>
  <c r="K31" i="8" s="1"/>
  <c r="L34" i="8"/>
  <c r="D33" i="8"/>
  <c r="C33" i="8"/>
  <c r="D30" i="8"/>
  <c r="M30" i="8" s="1"/>
  <c r="D29" i="8"/>
  <c r="M29" i="8" s="1"/>
  <c r="C30" i="8"/>
  <c r="C29" i="8"/>
  <c r="B30" i="8"/>
  <c r="B29" i="8"/>
  <c r="B33" i="8"/>
  <c r="S29" i="6"/>
  <c r="S30" i="6" s="1"/>
  <c r="R29" i="6"/>
  <c r="R30" i="6" s="1"/>
  <c r="Q29" i="6"/>
  <c r="Q30" i="6" s="1"/>
  <c r="P29" i="6"/>
  <c r="N29" i="6"/>
  <c r="D29" i="6"/>
  <c r="P26" i="6"/>
  <c r="Q26" i="6"/>
  <c r="S26" i="6"/>
  <c r="N26" i="6"/>
  <c r="P55" i="6"/>
  <c r="S55" i="6"/>
  <c r="P30" i="6"/>
  <c r="S22" i="6"/>
  <c r="M33" i="8" l="1"/>
  <c r="M34" i="8" s="1"/>
  <c r="D30" i="6"/>
  <c r="D50" i="6" s="1"/>
  <c r="J29" i="6"/>
  <c r="C15" i="9"/>
  <c r="N30" i="6"/>
  <c r="N50" i="6" s="1"/>
  <c r="P50" i="6"/>
  <c r="C14" i="9"/>
  <c r="D34" i="8"/>
  <c r="K33" i="8"/>
  <c r="K34" i="8" s="1"/>
  <c r="K35" i="8" s="1"/>
  <c r="M31" i="8"/>
  <c r="D31" i="8"/>
  <c r="Q50" i="6"/>
  <c r="S50" i="6"/>
  <c r="S57" i="8"/>
  <c r="M35" i="8" l="1"/>
  <c r="I34" i="8"/>
  <c r="J30" i="6"/>
  <c r="I35" i="8" s="1"/>
  <c r="D35" i="8"/>
  <c r="C16" i="9"/>
  <c r="O25" i="6"/>
  <c r="L30" i="8" s="1"/>
  <c r="L31" i="8" s="1"/>
  <c r="L35" i="8" s="1"/>
  <c r="O26" i="6" l="1"/>
  <c r="R26" i="6"/>
  <c r="R50" i="6" s="1"/>
  <c r="D55" i="6"/>
  <c r="O29" i="6"/>
  <c r="O30" i="6" s="1"/>
  <c r="C27" i="9" l="1"/>
  <c r="J55" i="6"/>
  <c r="O50" i="6"/>
  <c r="O54" i="6" l="1"/>
  <c r="O55" i="6" l="1"/>
  <c r="L57" i="8" l="1"/>
  <c r="U57" i="8"/>
  <c r="Q57" i="8"/>
  <c r="D57" i="8"/>
  <c r="M57" i="8" s="1"/>
  <c r="C57" i="8"/>
  <c r="B57" i="8"/>
  <c r="E119" i="8"/>
  <c r="R55" i="6"/>
  <c r="Q54" i="6"/>
  <c r="K57" i="8"/>
  <c r="J50" i="6"/>
  <c r="P62" i="6"/>
  <c r="P81" i="6" s="1"/>
  <c r="P114" i="6" s="1"/>
  <c r="I25" i="8"/>
  <c r="I53" i="8" s="1"/>
  <c r="T119" i="8"/>
  <c r="T25" i="8"/>
  <c r="T35" i="8" s="1"/>
  <c r="T53" i="8" s="1"/>
  <c r="T58" i="8"/>
  <c r="T67" i="8" s="1"/>
  <c r="T86" i="8" s="1"/>
  <c r="W30" i="6"/>
  <c r="W50" i="6" s="1"/>
  <c r="W62" i="6"/>
  <c r="W81" i="6" s="1"/>
  <c r="M22" i="6"/>
  <c r="M30" i="6" s="1"/>
  <c r="M50" i="6" s="1"/>
  <c r="D24" i="9"/>
  <c r="D27" i="9" s="1"/>
  <c r="Q25" i="8"/>
  <c r="Q35" i="8" s="1"/>
  <c r="Q53" i="8" s="1"/>
  <c r="S25" i="8"/>
  <c r="U25" i="8"/>
  <c r="U35" i="8" s="1"/>
  <c r="U53" i="8" s="1"/>
  <c r="E35" i="8"/>
  <c r="E53" i="8" s="1"/>
  <c r="F35" i="8"/>
  <c r="F53" i="8" s="1"/>
  <c r="S35" i="8"/>
  <c r="S53" i="8" s="1"/>
  <c r="I58" i="8"/>
  <c r="I67" i="8" s="1"/>
  <c r="I86" i="8" s="1"/>
  <c r="Q58" i="8"/>
  <c r="Q67" i="8" s="1"/>
  <c r="Q86" i="8" s="1"/>
  <c r="S58" i="8"/>
  <c r="S67" i="8" s="1"/>
  <c r="S86" i="8" s="1"/>
  <c r="U58" i="8"/>
  <c r="U67" i="8" s="1"/>
  <c r="U86" i="8" s="1"/>
  <c r="E67" i="8"/>
  <c r="F67" i="8"/>
  <c r="F86" i="8" s="1"/>
  <c r="E86" i="8"/>
  <c r="V30" i="6"/>
  <c r="V50" i="6" s="1"/>
  <c r="V62" i="6"/>
  <c r="V81" i="6" s="1"/>
  <c r="S119" i="8"/>
  <c r="X62" i="6"/>
  <c r="X81" i="6" s="1"/>
  <c r="X114" i="6" s="1"/>
  <c r="U119" i="8" s="1"/>
  <c r="T30" i="6"/>
  <c r="T50" i="6" s="1"/>
  <c r="E50" i="6"/>
  <c r="F62" i="6"/>
  <c r="F81" i="6" s="1"/>
  <c r="J62" i="6"/>
  <c r="J81" i="6" s="1"/>
  <c r="O62" i="6"/>
  <c r="O81" i="6" s="1"/>
  <c r="O114" i="6" s="1"/>
  <c r="T62" i="6"/>
  <c r="T81" i="6" s="1"/>
  <c r="E81" i="6"/>
  <c r="K25" i="8"/>
  <c r="K53" i="8" s="1"/>
  <c r="M25" i="8"/>
  <c r="L25" i="8"/>
  <c r="L53" i="8" s="1"/>
  <c r="D25" i="8"/>
  <c r="F119" i="8"/>
  <c r="E38" i="9"/>
  <c r="M62" i="6"/>
  <c r="M81" i="6" s="1"/>
  <c r="D62" i="6"/>
  <c r="D81" i="6" s="1"/>
  <c r="J114" i="6" l="1"/>
  <c r="L58" i="8"/>
  <c r="L67" i="8" s="1"/>
  <c r="Q55" i="6"/>
  <c r="Q62" i="6" s="1"/>
  <c r="Q81" i="6" s="1"/>
  <c r="Q114" i="6" s="1"/>
  <c r="N55" i="6"/>
  <c r="N62" i="6" s="1"/>
  <c r="N81" i="6" s="1"/>
  <c r="N114" i="6" s="1"/>
  <c r="S62" i="6"/>
  <c r="S81" i="6" s="1"/>
  <c r="S114" i="6" s="1"/>
  <c r="K58" i="8"/>
  <c r="K67" i="8" s="1"/>
  <c r="K86" i="8" s="1"/>
  <c r="K119" i="8" s="1"/>
  <c r="D114" i="6"/>
  <c r="D53" i="8"/>
  <c r="M53" i="8" s="1"/>
  <c r="M58" i="8"/>
  <c r="M67" i="8" s="1"/>
  <c r="M86" i="8" s="1"/>
  <c r="D58" i="8"/>
  <c r="D67" i="8" s="1"/>
  <c r="L86" i="8" l="1"/>
  <c r="L119" i="8" s="1"/>
  <c r="M119" i="8"/>
  <c r="I119" i="8"/>
  <c r="R62" i="6"/>
  <c r="R81" i="6" s="1"/>
  <c r="R114" i="6" s="1"/>
  <c r="C24" i="9"/>
  <c r="E24" i="9"/>
  <c r="E55" i="9" s="1"/>
  <c r="C30" i="9"/>
  <c r="C38" i="9" s="1"/>
  <c r="D30" i="9"/>
  <c r="D38" i="9" s="1"/>
  <c r="D55" i="9" s="1"/>
  <c r="D86" i="8"/>
  <c r="C55" i="9" l="1"/>
  <c r="D119" i="8"/>
</calcChain>
</file>

<file path=xl/sharedStrings.xml><?xml version="1.0" encoding="utf-8"?>
<sst xmlns="http://schemas.openxmlformats.org/spreadsheetml/2006/main" count="1326" uniqueCount="230">
  <si>
    <t>№ з/п</t>
  </si>
  <si>
    <t>Найменування заходів (пооб'єктно)</t>
  </si>
  <si>
    <t>(підпис)</t>
  </si>
  <si>
    <t>І кв.</t>
  </si>
  <si>
    <t>ІІ кв.</t>
  </si>
  <si>
    <t>ІІІ кв.</t>
  </si>
  <si>
    <t>ІV кв.</t>
  </si>
  <si>
    <t xml:space="preserve"> 1.1</t>
  </si>
  <si>
    <t xml:space="preserve">  1.1.1</t>
  </si>
  <si>
    <t xml:space="preserve">  1.1.2</t>
  </si>
  <si>
    <t xml:space="preserve">  1.2.</t>
  </si>
  <si>
    <t xml:space="preserve"> 1.2.1</t>
  </si>
  <si>
    <t xml:space="preserve"> 1.2.2</t>
  </si>
  <si>
    <t xml:space="preserve">  1.2.4</t>
  </si>
  <si>
    <t>Транспортування теплової енергії</t>
  </si>
  <si>
    <t>Виробництво теплової енергії</t>
  </si>
  <si>
    <t xml:space="preserve"> 2.1</t>
  </si>
  <si>
    <t xml:space="preserve">  2.1.1</t>
  </si>
  <si>
    <t xml:space="preserve"> 2.2.1</t>
  </si>
  <si>
    <t xml:space="preserve"> 2.2.2</t>
  </si>
  <si>
    <t xml:space="preserve">  2.2.4</t>
  </si>
  <si>
    <t>Постачання теплової енергії</t>
  </si>
  <si>
    <t xml:space="preserve"> 3.1</t>
  </si>
  <si>
    <t xml:space="preserve">  3.1.1</t>
  </si>
  <si>
    <t xml:space="preserve">  3.1.2</t>
  </si>
  <si>
    <t xml:space="preserve"> 3.2.1</t>
  </si>
  <si>
    <t xml:space="preserve"> 3.2.2</t>
  </si>
  <si>
    <t xml:space="preserve">  3.2.4</t>
  </si>
  <si>
    <t>х </t>
  </si>
  <si>
    <t xml:space="preserve">Найменування заходів </t>
  </si>
  <si>
    <t>Інші заходи</t>
  </si>
  <si>
    <t>виробничі інвестиції з прибутку</t>
  </si>
  <si>
    <t>що підлягають поверненню</t>
  </si>
  <si>
    <t xml:space="preserve">що не підлягають поверненню </t>
  </si>
  <si>
    <t>амортизаційні відрахування</t>
  </si>
  <si>
    <t xml:space="preserve">сума інших залучених коштів, що підлягає поверненню у планованому періоді </t>
  </si>
  <si>
    <t xml:space="preserve">загальна сума </t>
  </si>
  <si>
    <t xml:space="preserve">загальна сума  </t>
  </si>
  <si>
    <t>Усього за інвестиційною програмою</t>
  </si>
  <si>
    <t xml:space="preserve">прогнозний період  </t>
  </si>
  <si>
    <t>Фінансовий план використання коштів на виконання інвестиційної програми за джерелами фінансування, тис. грн (без ПДВ)</t>
  </si>
  <si>
    <t xml:space="preserve"> За способом виконання, тис. грн (без ПДВ)</t>
  </si>
  <si>
    <t>підля-гають повер-ненню</t>
  </si>
  <si>
    <t>№ аркуша обґрунтовуючих матеріалів</t>
  </si>
  <si>
    <t>госпо-дарський  (вартість    матері-альних ресурсів)</t>
  </si>
  <si>
    <t xml:space="preserve"> плано-ваний  період     +1</t>
  </si>
  <si>
    <t xml:space="preserve"> 1.2.3</t>
  </si>
  <si>
    <t xml:space="preserve">  2.2</t>
  </si>
  <si>
    <t xml:space="preserve"> 2.2.3</t>
  </si>
  <si>
    <t xml:space="preserve">  3.2</t>
  </si>
  <si>
    <t xml:space="preserve"> 3.2.3</t>
  </si>
  <si>
    <t>Економія фонду заробітної плати,                                           (тис. грн/прогнозний період)</t>
  </si>
  <si>
    <t>плано-ваний період</t>
  </si>
  <si>
    <r>
      <t>отримані у планова-ному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періоді позичкові кошти фінансових установ, що підлягають повер-ненню</t>
    </r>
  </si>
  <si>
    <t xml:space="preserve">  1.2.5</t>
  </si>
  <si>
    <t xml:space="preserve">  2.2.5</t>
  </si>
  <si>
    <t xml:space="preserve">  3.2.5</t>
  </si>
  <si>
    <t>Кількісний показник (одиниця виміру)</t>
  </si>
  <si>
    <t xml:space="preserve">  1.1.3</t>
  </si>
  <si>
    <t xml:space="preserve">  2.1.2 </t>
  </si>
  <si>
    <t xml:space="preserve">  2.1.3</t>
  </si>
  <si>
    <t xml:space="preserve">  3.1.2 </t>
  </si>
  <si>
    <t xml:space="preserve">  3.1.3</t>
  </si>
  <si>
    <t xml:space="preserve">  1.1.2 </t>
  </si>
  <si>
    <t>х</t>
  </si>
  <si>
    <r>
      <t xml:space="preserve">Строк окупності (місяців) </t>
    </r>
    <r>
      <rPr>
        <b/>
        <sz val="10"/>
        <rFont val="Times New Roman"/>
        <family val="1"/>
        <charset val="204"/>
      </rPr>
      <t>*</t>
    </r>
  </si>
  <si>
    <r>
      <t>отримані у планова-ному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періоді  бюджетні кошти, що не підлягають поверненню</t>
    </r>
  </si>
  <si>
    <t>Графік здійснення заходів та використання коштів на планований та прогнозний періоди    тис. грн (без ПДВ)</t>
  </si>
  <si>
    <t>Заходи зі зниження питомих витрат, а також втрат ресурсів</t>
  </si>
  <si>
    <t>Заходи щодо забезпечення  технологічного та/або комерційного обліку ресурсів</t>
  </si>
  <si>
    <t>Заходи щодо впровадження та розвитку інформаційних технологій</t>
  </si>
  <si>
    <t>Заходи щодо модернізації та закупівлі транспортних засобів спеціального та спеціалізованого призначення</t>
  </si>
  <si>
    <t xml:space="preserve">  1.2</t>
  </si>
  <si>
    <t xml:space="preserve"> 3.2.5</t>
  </si>
  <si>
    <t xml:space="preserve"> 2.2.5</t>
  </si>
  <si>
    <t xml:space="preserve"> 1.2.5</t>
  </si>
  <si>
    <r>
      <t xml:space="preserve">Строк окупності (місяців) </t>
    </r>
    <r>
      <rPr>
        <b/>
        <sz val="9"/>
        <rFont val="Times New Roman"/>
        <family val="1"/>
        <charset val="204"/>
      </rPr>
      <t>**</t>
    </r>
  </si>
  <si>
    <r>
      <t xml:space="preserve">Економічний ефект (тис. грн ) </t>
    </r>
    <r>
      <rPr>
        <b/>
        <sz val="9"/>
        <rFont val="Times New Roman"/>
        <family val="1"/>
        <charset val="204"/>
      </rPr>
      <t>***</t>
    </r>
  </si>
  <si>
    <t>аморти-заційні відраху-вання</t>
  </si>
  <si>
    <t>позичко-ві кошти</t>
  </si>
  <si>
    <t xml:space="preserve">не підлягають повернен-ню </t>
  </si>
  <si>
    <t>бюджетні кошти (не підлягають поверненню)</t>
  </si>
  <si>
    <t>підряд-ний</t>
  </si>
  <si>
    <t xml:space="preserve">плано-ваний період + n* </t>
  </si>
  <si>
    <t>амортиза-ційні відраху-вання</t>
  </si>
  <si>
    <t>сума позичкових коштів та відсотків за їх використання, що підлягає поверненню у планованому періоді</t>
  </si>
  <si>
    <t>ПОГОДЖЕНО</t>
  </si>
  <si>
    <t>від _________________ №_____________</t>
  </si>
  <si>
    <t>М.П.</t>
  </si>
  <si>
    <t xml:space="preserve">ЗАТВЕРДЖЕНО                         </t>
  </si>
  <si>
    <t>(посадова особа ліцензіата)</t>
  </si>
  <si>
    <t>(ПІБ)</t>
  </si>
  <si>
    <t>"____"_______________ 20____ року</t>
  </si>
  <si>
    <t xml:space="preserve">(найменування ліцензіата) </t>
  </si>
  <si>
    <t>І</t>
  </si>
  <si>
    <t>Усього за підпунктом 1.1.1</t>
  </si>
  <si>
    <t>інші залучені кошти,    з них:</t>
  </si>
  <si>
    <t>Заходи зі зниження питомих витрат, а також втрат ресурсів, з них:</t>
  </si>
  <si>
    <t>Заходи щодо забезпечення  технологічного та/або комерційного обліку ресурсів, з них:</t>
  </si>
  <si>
    <t>Інші заходи, з них:</t>
  </si>
  <si>
    <t>Усього за підпунктом 1.1.2</t>
  </si>
  <si>
    <t>Усього за підпунктом 1.1.3</t>
  </si>
  <si>
    <t>Усього за пунктом 1.1</t>
  </si>
  <si>
    <t>Усього за підпунктом 1.2.1</t>
  </si>
  <si>
    <t>Усього за підпунктом 1.2.2</t>
  </si>
  <si>
    <t>Усього за підпунктом 1.2.3</t>
  </si>
  <si>
    <t>Усього за підпунктом 1.2.4</t>
  </si>
  <si>
    <t>Усього за підпунктом 1.2.5</t>
  </si>
  <si>
    <t>Усього за пунктом 1.2</t>
  </si>
  <si>
    <t>Заходи щодо впровадження та розвитку інформаційних технологій, з них:</t>
  </si>
  <si>
    <t>Заходи щодо модернізації та закупівлі транспортних засобів спеціального та спеціалізованого призначення, з них:</t>
  </si>
  <si>
    <t>Усього за підпунктом 2.1.1</t>
  </si>
  <si>
    <t>Усього за підпунктом 2.1.2</t>
  </si>
  <si>
    <t>Усього за підпунктом 2.1.3</t>
  </si>
  <si>
    <t>Усього за пунктом 2.1</t>
  </si>
  <si>
    <t>Усього за підпунктом 2.2.1</t>
  </si>
  <si>
    <t>Усього за підпунктом 2.2.2</t>
  </si>
  <si>
    <t>Усього за підпунктом 2.2.3</t>
  </si>
  <si>
    <t>Усього за підпунктом 2.2.4</t>
  </si>
  <si>
    <t>Усього за підпунктом 2.2.5</t>
  </si>
  <si>
    <t>Усього за пунктом 2.2</t>
  </si>
  <si>
    <t>Усього за підпунктом 3.1.1</t>
  </si>
  <si>
    <t>Усього за підпунктом 3.1.2</t>
  </si>
  <si>
    <t>Усього за підпунктом 3.1.3</t>
  </si>
  <si>
    <t>Усього за пунктом 3.1</t>
  </si>
  <si>
    <t>Усього за підпунктом 3.2.1</t>
  </si>
  <si>
    <t>Усього за підпунктом 3.2.2</t>
  </si>
  <si>
    <t>Усього за підпунктом 3.2.3</t>
  </si>
  <si>
    <t>Усього за підпунктом 3.2.4</t>
  </si>
  <si>
    <t>Усього за підпунктом 3.2.5</t>
  </si>
  <si>
    <t>Усього за пунктом 3.2</t>
  </si>
  <si>
    <t>ІІ</t>
  </si>
  <si>
    <t>ІІІ</t>
  </si>
  <si>
    <t>(посада відповідального виконавця)</t>
  </si>
  <si>
    <t xml:space="preserve">  (підпис)</t>
  </si>
  <si>
    <t xml:space="preserve">                      (найменування органу місцевого самоврядування)</t>
  </si>
  <si>
    <t>від ________________________ №_____________</t>
  </si>
  <si>
    <t>Фінансовий план використання коштів для  виконання  інвестиційної програми та  їх урахування у структурі тарифів на 12 місяців</t>
  </si>
  <si>
    <t xml:space="preserve">(найменування ліцензіата)  </t>
  </si>
  <si>
    <t>інші залучені кошти, отримані у планованому періоді, з них:</t>
  </si>
  <si>
    <t>Усього за підпунктом3.2.4</t>
  </si>
  <si>
    <t>Продовження додатка 5</t>
  </si>
  <si>
    <t>з урахуванням:</t>
  </si>
  <si>
    <t>Фінансовий план використання коштів на виконання інвестиційної програми за джерелами фінансування, тис. грн. (без ПДВ)</t>
  </si>
  <si>
    <r>
      <t xml:space="preserve"> Сума позичкових коштів та відсотків за їх  використання, що підлягає поверненню у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планованому періоді,           тис. грн.           (без ПДВ)</t>
    </r>
  </si>
  <si>
    <t xml:space="preserve"> Сума інших залучених коштів, що підлягає поверненню у планованому періоді,           тис. грн.          (без ПДВ)</t>
  </si>
  <si>
    <t>Кошти, що враховуються у структурі тарифів гр.5+гр.6. + гр.11+гр.12,       тис. грн.                  (без ПДВ)</t>
  </si>
  <si>
    <t xml:space="preserve"> За способом виконання, тис. грн. (без ПДВ)</t>
  </si>
  <si>
    <t>Графік здійснення заходів та використання коштів на планований період, тис. грн. (без ПДВ)</t>
  </si>
  <si>
    <r>
      <t xml:space="preserve">Економічний ефект (тис. грн.) </t>
    </r>
    <r>
      <rPr>
        <b/>
        <sz val="10"/>
        <rFont val="Times New Roman"/>
        <family val="1"/>
        <charset val="204"/>
      </rPr>
      <t xml:space="preserve">** </t>
    </r>
  </si>
  <si>
    <t xml:space="preserve">                                                                                                                                (підпис)                                                                  (прізвище, ім’я, по батькові)</t>
  </si>
  <si>
    <t xml:space="preserve">           (посада відповідального виконавця)</t>
  </si>
  <si>
    <t xml:space="preserve">                (найменування органу місцевого самоврядування)</t>
  </si>
  <si>
    <r>
      <t xml:space="preserve">  (прізвище, ім</t>
    </r>
    <r>
      <rPr>
        <sz val="9"/>
        <rFont val="Calibri"/>
        <family val="2"/>
        <charset val="204"/>
      </rPr>
      <t>’</t>
    </r>
    <r>
      <rPr>
        <sz val="9"/>
        <rFont val="Times New Roman"/>
        <family val="1"/>
        <charset val="204"/>
      </rPr>
      <t>я, по батькові)</t>
    </r>
  </si>
  <si>
    <t>Економія фонду заробітної плати (тис. грн./рік)</t>
  </si>
  <si>
    <t xml:space="preserve">                    (прізвище, ім'я, по батькові)</t>
  </si>
  <si>
    <t>Кошти, що враховуються у структурі тарифів за джерелами фінансування, 
тис. грн. (без ПДВ)</t>
  </si>
  <si>
    <t>Усього за розділом І</t>
  </si>
  <si>
    <t>Усього за розділом ІІ</t>
  </si>
  <si>
    <t>Усього за розділом ІІІ</t>
  </si>
  <si>
    <t>2                                                                                  Продовження додатка 4</t>
  </si>
  <si>
    <t>3                                                                                  Продовження додатка 4</t>
  </si>
  <si>
    <t>4                                                                                   Продовження додатка 4</t>
  </si>
  <si>
    <r>
      <t xml:space="preserve">Примітки:    n* </t>
    </r>
    <r>
      <rPr>
        <sz val="9"/>
        <rFont val="Calibri"/>
        <family val="2"/>
        <charset val="204"/>
      </rPr>
      <t>–</t>
    </r>
    <r>
      <rPr>
        <sz val="9"/>
        <rFont val="Times New Roman"/>
        <family val="1"/>
        <charset val="204"/>
      </rPr>
      <t xml:space="preserve"> кількість років інвестиційної програми.</t>
    </r>
  </si>
  <si>
    <t xml:space="preserve">       ** Суми витрат по заходах та економічний ефект від їх упровадження  при розрахунку строку окупності враховувати без ПДВ.</t>
  </si>
  <si>
    <t xml:space="preserve">       *** Складові розрахунку економічного ефекту від упровадження  заходів ураховувати без ПДВ.</t>
  </si>
  <si>
    <t xml:space="preserve">       х - ліцензіатом не заповнюється.</t>
  </si>
  <si>
    <t>підряд-  ний</t>
  </si>
  <si>
    <t>Примітки:</t>
  </si>
  <si>
    <t>* Суми витрат по заходах та економічний ефект від їх упровадження  при розрахунку строку окупності враховувати без ПДВ.</t>
  </si>
  <si>
    <t>** Складові розрахунку економічного ефекту від упровадження  заходів ураховувати без ПДВ.</t>
  </si>
  <si>
    <t>х - ліцензіатом не заповнюється.</t>
  </si>
  <si>
    <t xml:space="preserve">            (підпис)</t>
  </si>
  <si>
    <t>Економія паливно-енергетичних ресурсів        (тони умовного палива/прогнозний період)</t>
  </si>
  <si>
    <t>Економія паливно-енергетичних ресурсів                  (тони умовного палива/прогнозний період)</t>
  </si>
  <si>
    <t>Заходи щодо забезпечення технологічного та/або комерційного обліку ресурсів, з них:</t>
  </si>
  <si>
    <r>
      <t xml:space="preserve"> Будівництво, реконструкція та модернізація об</t>
    </r>
    <r>
      <rPr>
        <b/>
        <sz val="8.5"/>
        <rFont val="Calibri"/>
        <family val="2"/>
        <charset val="204"/>
      </rPr>
      <t>’</t>
    </r>
    <r>
      <rPr>
        <b/>
        <sz val="8.5"/>
        <rFont val="Times New Roman"/>
        <family val="1"/>
        <charset val="204"/>
      </rPr>
      <t>єктів теплопостачання (звільняється від оподаткування згідно з пунктом 154.9 статті 154 Податкового кодексу України), з урахуванням:</t>
    </r>
  </si>
  <si>
    <t xml:space="preserve">Інші заходи (не звільняється від оподаткування згідно з пунктом 154.9 статті 154 Податкового кодексу України), з урахуванням:  </t>
  </si>
  <si>
    <r>
      <t xml:space="preserve"> Будівництво, реконструкція та модернізація об</t>
    </r>
    <r>
      <rPr>
        <b/>
        <sz val="9"/>
        <rFont val="Calibri"/>
        <family val="2"/>
        <charset val="204"/>
      </rPr>
      <t>’</t>
    </r>
    <r>
      <rPr>
        <b/>
        <sz val="9"/>
        <rFont val="Times New Roman"/>
        <family val="1"/>
        <charset val="204"/>
      </rPr>
      <t>єктів теплопостачання (звільняється від оподаткування згідно з пунктом 154.9 статті 154 Податкового кодексу України), з урахуванням:</t>
    </r>
  </si>
  <si>
    <r>
      <t xml:space="preserve"> Будівництво, реконструкція та модернізація об</t>
    </r>
    <r>
      <rPr>
        <b/>
        <sz val="9"/>
        <rFont val="Calibri"/>
        <family val="2"/>
        <charset val="204"/>
      </rPr>
      <t>’</t>
    </r>
    <r>
      <rPr>
        <b/>
        <sz val="9"/>
        <rFont val="Times New Roman"/>
        <family val="1"/>
        <charset val="204"/>
      </rPr>
      <t>єктів теплопостачання (звільняється від оподаткування згідно з пунктом 154.9 статті 154 Податкового кодексу України), з урахуванням :</t>
    </r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</si>
  <si>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теплопостачання (звільняється від оподаткування згідно з пунктом 154.9 статті 154  Податкового кодексу України), з урахуванням:</t>
    </r>
  </si>
  <si>
    <r>
      <t xml:space="preserve"> Будівництво, реконструкція та модернізація об</t>
    </r>
    <r>
      <rPr>
        <b/>
        <sz val="10"/>
        <rFont val="Calibri"/>
        <family val="2"/>
        <charset val="204"/>
      </rPr>
      <t>’</t>
    </r>
    <r>
      <rPr>
        <b/>
        <sz val="10"/>
        <rFont val="Times New Roman"/>
        <family val="1"/>
        <charset val="204"/>
      </rPr>
      <t>єктів теплопостачання (звільняється від оподаткування згідно з пунктом 154.9 статті 154 Податкового кодексу України), з урахуванням:</t>
    </r>
  </si>
  <si>
    <t xml:space="preserve"> Будівництво, реконструкція та модернізація об'єктів теплопостачання (звільняється від оподаткування згідно з пунктом 154.9 статті 154 Податкового кодексу України), з урахуванням:</t>
  </si>
  <si>
    <t xml:space="preserve">Інші заходи (не звільняється від оподаткування згідноз пунктом 154.9 статті 154 Податкового кодексу України), з урахуванням:  </t>
  </si>
  <si>
    <r>
      <t xml:space="preserve"> Будівництво, реконструкція та модернізація об</t>
    </r>
    <r>
      <rPr>
        <sz val="10"/>
        <rFont val="Calibri"/>
        <family val="2"/>
        <charset val="204"/>
      </rPr>
      <t>’</t>
    </r>
    <r>
      <rPr>
        <sz val="10"/>
        <rFont val="Times New Roman"/>
        <family val="1"/>
        <charset val="204"/>
      </rPr>
      <t>єктів теплопостачання (звільняється від оподаткування згідно з пунктом 154.9 статті 154 Податкового кодексу України), з урахуванням :</t>
    </r>
  </si>
  <si>
    <r>
      <t xml:space="preserve"> Будівництво, реконструкція та модернізація об</t>
    </r>
    <r>
      <rPr>
        <sz val="10"/>
        <rFont val="Calibri"/>
        <family val="2"/>
        <charset val="204"/>
      </rPr>
      <t>’</t>
    </r>
    <r>
      <rPr>
        <sz val="10"/>
        <rFont val="Times New Roman"/>
        <family val="1"/>
        <charset val="204"/>
      </rPr>
      <t>єктів теплопостачання (звільняється від оподаткування згідно з пунктом 154.9 статті 154  Податкового кодексу України), з урахуванням:</t>
    </r>
  </si>
  <si>
    <r>
      <t xml:space="preserve"> Будівництво, реконструкція та модернізація об</t>
    </r>
    <r>
      <rPr>
        <sz val="10"/>
        <rFont val="Calibri"/>
        <family val="2"/>
        <charset val="204"/>
      </rPr>
      <t>’</t>
    </r>
    <r>
      <rPr>
        <sz val="10"/>
        <rFont val="Times New Roman"/>
        <family val="1"/>
        <charset val="204"/>
      </rPr>
      <t>єктів теплопостачання (звільняється від оподаткування згідно з пунктом 154.9 статті 154 Податкового кодексу України), з урахуванням:</t>
    </r>
  </si>
  <si>
    <t xml:space="preserve">                              Державне  комунальне  підприємство  "Луцьктепло"                              </t>
  </si>
  <si>
    <t>№    з/п</t>
  </si>
  <si>
    <t>2.1.1.1</t>
  </si>
  <si>
    <t>2.1.1.2</t>
  </si>
  <si>
    <t xml:space="preserve">_______________ </t>
  </si>
  <si>
    <t>М. П.</t>
  </si>
  <si>
    <t>господа рський  (вартість матеріа льних ресурсів)</t>
  </si>
  <si>
    <t xml:space="preserve">                              Державне  комунальне  підприємство  "Луцьктепло"                            </t>
  </si>
  <si>
    <t xml:space="preserve">План витрат за джерелами фінансування на виконання інвестиційної програми                                                         для врахування у структурі тарифів на 12 місяців </t>
  </si>
  <si>
    <t xml:space="preserve">                   (посадова особа ліцензіата)</t>
  </si>
  <si>
    <t>Рішення виконавчого комітету Луцької міської ради</t>
  </si>
  <si>
    <t>Директор  ДКП "Луцьктепло"</t>
  </si>
  <si>
    <t>"____"____________ 20____ року</t>
  </si>
  <si>
    <t>Заступник міського голови, керуючий справами виконкому</t>
  </si>
  <si>
    <t>_______________________Ю.Г. Вербич</t>
  </si>
  <si>
    <t xml:space="preserve">2                                                                          Продовження  </t>
  </si>
  <si>
    <t>-</t>
  </si>
  <si>
    <t>1.1.1.3</t>
  </si>
  <si>
    <t>1.1.1.4</t>
  </si>
  <si>
    <t>1.1.1.5</t>
  </si>
  <si>
    <r>
      <t xml:space="preserve">                             </t>
    </r>
    <r>
      <rPr>
        <sz val="11"/>
        <rFont val="Times New Roman"/>
        <family val="1"/>
        <charset val="204"/>
      </rPr>
      <t xml:space="preserve"> В.А. Малютіна</t>
    </r>
  </si>
  <si>
    <r>
      <t xml:space="preserve">                             </t>
    </r>
    <r>
      <rPr>
        <sz val="9"/>
        <rFont val="Times New Roman"/>
        <family val="1"/>
        <charset val="204"/>
      </rPr>
      <t xml:space="preserve"> В.А. Малютіна</t>
    </r>
  </si>
  <si>
    <t>Реконструкція теплових мереж котельні на вул. Вавілова, 6 від ВТ-20 (вул. Вавілова, 5) до ВТ-24 (вул.Шопена, 12) в м. Луцьку</t>
  </si>
  <si>
    <t>856 м.п.</t>
  </si>
  <si>
    <t>8 шт.</t>
  </si>
  <si>
    <t>Закупівля транспортних засобів</t>
  </si>
  <si>
    <t>1.1.3.1</t>
  </si>
  <si>
    <t>6 шт.</t>
  </si>
  <si>
    <t>1.1.2.1</t>
  </si>
  <si>
    <t>1.1.2.2</t>
  </si>
  <si>
    <t>2 шт</t>
  </si>
  <si>
    <t xml:space="preserve">Заміна приладів обліку теплової енергії на котельнях ДКП "Луцьктепло" по вул. Загородня, 3а, вул. Декабристів, 29; 8-го Березня, 3; вул. Арцеулова, 3а, вул. Вороніхіна, 15а, пр. Відродження, 15б </t>
  </si>
  <si>
    <t xml:space="preserve"> Начальник відділу технічного розвитку та інвестиційної діяльності </t>
  </si>
  <si>
    <t xml:space="preserve">    О.В. Філонюк    </t>
  </si>
  <si>
    <t xml:space="preserve">      О.В. Філонюк         </t>
  </si>
  <si>
    <t>Начальник відділу технічного розвитку та інвестиційної діяльності</t>
  </si>
  <si>
    <t xml:space="preserve">        (підпис)</t>
  </si>
  <si>
    <t xml:space="preserve"> (підпис)</t>
  </si>
  <si>
    <r>
      <t xml:space="preserve">           </t>
    </r>
    <r>
      <rPr>
        <u/>
        <sz val="12"/>
        <rFont val="Times New Roman"/>
        <family val="1"/>
        <charset val="204"/>
      </rPr>
      <t xml:space="preserve">   Директор         </t>
    </r>
    <r>
      <rPr>
        <sz val="12"/>
        <rFont val="Times New Roman"/>
        <family val="1"/>
        <charset val="204"/>
      </rPr>
      <t xml:space="preserve">                                                       ________________                              </t>
    </r>
    <r>
      <rPr>
        <u/>
        <sz val="12"/>
        <rFont val="Times New Roman"/>
        <family val="1"/>
        <charset val="204"/>
      </rPr>
      <t xml:space="preserve">    В.А. Малютіна    </t>
    </r>
  </si>
  <si>
    <r>
      <t xml:space="preserve">          </t>
    </r>
    <r>
      <rPr>
        <u/>
        <sz val="12"/>
        <rFont val="Times New Roman"/>
        <family val="1"/>
        <charset val="204"/>
      </rPr>
      <t xml:space="preserve"> Заступник директора</t>
    </r>
    <r>
      <rPr>
        <sz val="12"/>
        <rFont val="Times New Roman"/>
        <family val="1"/>
        <charset val="204"/>
      </rPr>
      <t xml:space="preserve">                                                 ________________                           </t>
    </r>
    <r>
      <rPr>
        <u/>
        <sz val="12"/>
        <rFont val="Times New Roman"/>
        <family val="1"/>
        <charset val="204"/>
      </rPr>
      <t xml:space="preserve">    Б.І. Карачевський </t>
    </r>
  </si>
  <si>
    <r>
      <rPr>
        <sz val="12"/>
        <rFont val="Times New Roman"/>
        <family val="1"/>
        <charset val="204"/>
      </rPr>
      <t xml:space="preserve">         </t>
    </r>
    <r>
      <rPr>
        <u/>
        <sz val="12"/>
        <rFont val="Times New Roman"/>
        <family val="1"/>
        <charset val="204"/>
      </rPr>
      <t xml:space="preserve">  Начальник ВТР та ІД        </t>
    </r>
    <r>
      <rPr>
        <sz val="12"/>
        <rFont val="Times New Roman"/>
        <family val="1"/>
        <charset val="204"/>
      </rPr>
      <t xml:space="preserve">                                          ________________                      </t>
    </r>
    <r>
      <rPr>
        <u/>
        <sz val="12"/>
        <rFont val="Times New Roman"/>
        <family val="1"/>
        <charset val="204"/>
      </rPr>
      <t xml:space="preserve">           О.В. Філонюк         </t>
    </r>
  </si>
  <si>
    <t>Реконструкція розрахункового обліку електричної енергії з встановленням комплексу автоматизованої системи комерційного обліку електроенергії (АСКОЕ) в котельнях ДКП "Луцьктепло" по вул. Вороніхіна,15а, вул. Даньшина, 10, вул. 8 Березня, 3, вул. Конякіна,24к, вул. Боженка, 32, вул.Ковельська, 68а, вул.Володимирська, 100, вул. Декабристів, 29  в м.Луцьк</t>
  </si>
  <si>
    <t>Фінансовий план використання коштів для  виконання  інвестиційної програми на 2019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</si>
</sst>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грн.&quot;_-;\-* #,##0.00\ &quot;грн.&quot;_-;_-* &quot;-&quot;??\ &quot;грн.&quot;_-;_-@_-"/>
    <numFmt numFmtId="165" formatCode="_-* #,##0.00\ _г_р_н_._-;\-* #,##0.00\ _г_р_н_._-;_-* &quot;-&quot;??\ _г_р_н_._-;_-@_-"/>
    <numFmt numFmtId="166" formatCode="0.000"/>
    <numFmt numFmtId="167" formatCode="0.0"/>
    <numFmt numFmtId="168" formatCode="#,##0.0"/>
  </numFmts>
  <fonts count="40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Calibri"/>
      <family val="2"/>
      <charset val="204"/>
    </font>
    <font>
      <sz val="9"/>
      <color indexed="8"/>
      <name val="Times New Roman"/>
      <family val="1"/>
      <charset val="204"/>
    </font>
    <font>
      <sz val="9"/>
      <name val="Arial Cyr"/>
      <charset val="204"/>
    </font>
    <font>
      <sz val="9"/>
      <name val="Calibri"/>
      <family val="2"/>
      <charset val="204"/>
    </font>
    <font>
      <sz val="12"/>
      <name val="Arial Cyr"/>
      <charset val="204"/>
    </font>
    <font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8.5"/>
      <name val="Calibri"/>
      <family val="2"/>
      <charset val="204"/>
    </font>
    <font>
      <b/>
      <u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sz val="7"/>
      <color indexed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Arial Cyr"/>
      <charset val="204"/>
    </font>
    <font>
      <sz val="10"/>
      <color indexed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</cellStyleXfs>
  <cellXfs count="346">
    <xf numFmtId="0" fontId="0" fillId="0" borderId="0" xfId="0"/>
    <xf numFmtId="0" fontId="6" fillId="0" borderId="1" xfId="1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Border="1"/>
    <xf numFmtId="0" fontId="6" fillId="2" borderId="1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6" fillId="2" borderId="0" xfId="0" applyFont="1" applyFill="1" applyBorder="1" applyAlignment="1"/>
    <xf numFmtId="0" fontId="4" fillId="2" borderId="1" xfId="0" applyFont="1" applyFill="1" applyBorder="1" applyAlignment="1">
      <alignment horizont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/>
    <xf numFmtId="0" fontId="6" fillId="0" borderId="2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4" fillId="2" borderId="0" xfId="0" applyFont="1" applyFill="1" applyAlignment="1">
      <alignment horizontal="left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 wrapText="1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1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horizontal="left" wrapText="1"/>
    </xf>
    <xf numFmtId="0" fontId="10" fillId="0" borderId="0" xfId="0" applyFont="1" applyFill="1" applyBorder="1"/>
    <xf numFmtId="0" fontId="14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/>
    </xf>
    <xf numFmtId="0" fontId="18" fillId="0" borderId="0" xfId="0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9" fillId="0" borderId="0" xfId="0" applyFont="1" applyFill="1"/>
    <xf numFmtId="0" fontId="9" fillId="0" borderId="0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16" fontId="9" fillId="0" borderId="1" xfId="0" applyNumberFormat="1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3" fontId="9" fillId="0" borderId="1" xfId="3" applyNumberFormat="1" applyFont="1" applyFill="1" applyBorder="1" applyAlignment="1">
      <alignment horizontal="center" wrapText="1"/>
    </xf>
    <xf numFmtId="0" fontId="15" fillId="0" borderId="1" xfId="0" applyFont="1" applyFill="1" applyBorder="1" applyAlignment="1"/>
    <xf numFmtId="0" fontId="9" fillId="0" borderId="1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16" fontId="4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3" fontId="4" fillId="0" borderId="1" xfId="3" applyNumberFormat="1" applyFont="1" applyFill="1" applyBorder="1" applyAlignment="1">
      <alignment horizontal="center" wrapText="1"/>
    </xf>
    <xf numFmtId="0" fontId="6" fillId="0" borderId="1" xfId="0" applyFont="1" applyFill="1" applyBorder="1" applyAlignment="1"/>
    <xf numFmtId="0" fontId="4" fillId="0" borderId="1" xfId="0" applyFont="1" applyFill="1" applyBorder="1" applyAlignment="1"/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164" fontId="4" fillId="0" borderId="1" xfId="2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3" fontId="4" fillId="0" borderId="0" xfId="3" applyNumberFormat="1" applyFont="1" applyFill="1" applyBorder="1" applyAlignment="1">
      <alignment horizontal="center" wrapText="1"/>
    </xf>
    <xf numFmtId="3" fontId="11" fillId="0" borderId="0" xfId="3" applyNumberFormat="1" applyFont="1" applyFill="1" applyBorder="1" applyAlignment="1">
      <alignment horizontal="center" wrapText="1"/>
    </xf>
    <xf numFmtId="3" fontId="9" fillId="0" borderId="1" xfId="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" fontId="9" fillId="0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166" fontId="9" fillId="0" borderId="1" xfId="0" applyNumberFormat="1" applyFont="1" applyFill="1" applyBorder="1" applyAlignment="1">
      <alignment horizontal="center"/>
    </xf>
    <xf numFmtId="166" fontId="15" fillId="0" borderId="1" xfId="0" applyNumberFormat="1" applyFont="1" applyFill="1" applyBorder="1" applyAlignment="1">
      <alignment horizontal="center"/>
    </xf>
    <xf numFmtId="3" fontId="15" fillId="0" borderId="1" xfId="3" applyNumberFormat="1" applyFont="1" applyFill="1" applyBorder="1" applyAlignment="1">
      <alignment horizontal="center" vertical="center" wrapText="1"/>
    </xf>
    <xf numFmtId="167" fontId="9" fillId="0" borderId="1" xfId="1" applyNumberFormat="1" applyFont="1" applyFill="1" applyBorder="1" applyAlignment="1" applyProtection="1">
      <alignment horizontal="center" vertical="center" wrapText="1"/>
    </xf>
    <xf numFmtId="167" fontId="15" fillId="0" borderId="1" xfId="0" applyNumberFormat="1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center"/>
    </xf>
    <xf numFmtId="167" fontId="15" fillId="0" borderId="1" xfId="0" applyNumberFormat="1" applyFont="1" applyFill="1" applyBorder="1" applyAlignment="1">
      <alignment horizontal="center"/>
    </xf>
    <xf numFmtId="168" fontId="15" fillId="0" borderId="1" xfId="3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2" fontId="15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2" fontId="15" fillId="0" borderId="1" xfId="3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/>
    </xf>
    <xf numFmtId="2" fontId="9" fillId="0" borderId="1" xfId="3" applyNumberFormat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2" fontId="4" fillId="0" borderId="1" xfId="1" applyNumberFormat="1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4" fillId="0" borderId="1" xfId="3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2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167" fontId="4" fillId="0" borderId="5" xfId="0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top"/>
    </xf>
    <xf numFmtId="0" fontId="33" fillId="0" borderId="0" xfId="0" applyFont="1" applyFill="1" applyAlignment="1">
      <alignment vertical="top"/>
    </xf>
    <xf numFmtId="0" fontId="7" fillId="0" borderId="0" xfId="0" applyFont="1" applyFill="1"/>
    <xf numFmtId="0" fontId="35" fillId="0" borderId="0" xfId="0" applyFont="1" applyFill="1" applyAlignment="1"/>
    <xf numFmtId="0" fontId="36" fillId="0" borderId="0" xfId="0" applyFont="1" applyFill="1" applyAlignment="1"/>
    <xf numFmtId="0" fontId="35" fillId="0" borderId="0" xfId="0" applyFont="1" applyFill="1" applyAlignment="1">
      <alignment vertical="top"/>
    </xf>
    <xf numFmtId="0" fontId="35" fillId="0" borderId="0" xfId="0" applyFont="1" applyFill="1"/>
    <xf numFmtId="0" fontId="36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2" fontId="6" fillId="0" borderId="1" xfId="3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/>
    </xf>
    <xf numFmtId="167" fontId="6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 wrapText="1"/>
    </xf>
    <xf numFmtId="2" fontId="4" fillId="0" borderId="5" xfId="1" applyNumberFormat="1" applyFont="1" applyFill="1" applyBorder="1" applyAlignment="1" applyProtection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8" fillId="0" borderId="1" xfId="1" applyNumberFormat="1" applyFont="1" applyFill="1" applyBorder="1" applyAlignment="1" applyProtection="1">
      <alignment horizontal="center" vertical="center" wrapText="1"/>
    </xf>
    <xf numFmtId="167" fontId="4" fillId="0" borderId="1" xfId="1" applyNumberFormat="1" applyFont="1" applyFill="1" applyBorder="1" applyAlignment="1" applyProtection="1">
      <alignment horizontal="center" vertical="center" wrapText="1"/>
    </xf>
    <xf numFmtId="4" fontId="4" fillId="0" borderId="1" xfId="3" applyNumberFormat="1" applyFont="1" applyFill="1" applyBorder="1" applyAlignment="1">
      <alignment horizontal="center" vertical="center" wrapText="1"/>
    </xf>
    <xf numFmtId="4" fontId="6" fillId="0" borderId="1" xfId="3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2" fontId="9" fillId="0" borderId="1" xfId="1" applyNumberFormat="1" applyFont="1" applyFill="1" applyBorder="1" applyAlignment="1" applyProtection="1">
      <alignment horizontal="center" vertical="center" wrapText="1"/>
    </xf>
    <xf numFmtId="4" fontId="15" fillId="0" borderId="1" xfId="3" applyNumberFormat="1" applyFont="1" applyFill="1" applyBorder="1" applyAlignment="1">
      <alignment horizontal="center" vertical="center" wrapText="1"/>
    </xf>
    <xf numFmtId="0" fontId="32" fillId="0" borderId="0" xfId="0" applyFont="1" applyFill="1" applyAlignment="1"/>
    <xf numFmtId="0" fontId="17" fillId="0" borderId="0" xfId="0" applyFont="1" applyFill="1" applyAlignment="1">
      <alignment vertical="top" wrapText="1"/>
    </xf>
    <xf numFmtId="0" fontId="22" fillId="0" borderId="0" xfId="0" applyFont="1" applyFill="1" applyAlignment="1"/>
    <xf numFmtId="0" fontId="17" fillId="0" borderId="0" xfId="0" applyFont="1" applyFill="1" applyAlignment="1"/>
    <xf numFmtId="2" fontId="6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/>
    <xf numFmtId="2" fontId="9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Fill="1"/>
    <xf numFmtId="4" fontId="1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2" fontId="4" fillId="2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wrapText="1"/>
    </xf>
    <xf numFmtId="0" fontId="39" fillId="2" borderId="1" xfId="0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9" fillId="0" borderId="0" xfId="0" applyFont="1" applyFill="1" applyAlignment="1"/>
    <xf numFmtId="0" fontId="31" fillId="0" borderId="0" xfId="0" applyFont="1" applyFill="1" applyBorder="1" applyAlignment="1"/>
    <xf numFmtId="165" fontId="9" fillId="0" borderId="0" xfId="4" applyFont="1" applyFill="1" applyAlignment="1"/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6" fillId="0" borderId="7" xfId="1" applyNumberFormat="1" applyFont="1" applyFill="1" applyBorder="1" applyAlignment="1" applyProtection="1">
      <alignment horizontal="center" vertical="center" wrapText="1"/>
    </xf>
    <xf numFmtId="0" fontId="6" fillId="0" borderId="8" xfId="1" applyNumberFormat="1" applyFont="1" applyFill="1" applyBorder="1" applyAlignment="1" applyProtection="1">
      <alignment horizontal="center" vertical="center" wrapText="1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0" borderId="9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4" fillId="0" borderId="6" xfId="1" applyFont="1" applyFill="1" applyBorder="1" applyAlignment="1" applyProtection="1">
      <alignment horizontal="center" vertical="center" wrapText="1"/>
      <protection locked="0"/>
    </xf>
    <xf numFmtId="0" fontId="4" fillId="0" borderId="11" xfId="1" applyFont="1" applyFill="1" applyBorder="1" applyAlignment="1" applyProtection="1">
      <alignment horizontal="center" vertical="center" wrapText="1"/>
      <protection locked="0"/>
    </xf>
    <xf numFmtId="0" fontId="4" fillId="0" borderId="12" xfId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/>
    </xf>
    <xf numFmtId="0" fontId="34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top" wrapText="1"/>
    </xf>
    <xf numFmtId="0" fontId="22" fillId="0" borderId="0" xfId="0" applyFont="1" applyFill="1" applyAlignment="1">
      <alignment horizontal="center"/>
    </xf>
    <xf numFmtId="0" fontId="32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31" fillId="0" borderId="0" xfId="0" applyFont="1" applyFill="1" applyBorder="1" applyAlignment="1">
      <alignment horizontal="center"/>
    </xf>
    <xf numFmtId="165" fontId="9" fillId="0" borderId="0" xfId="4" applyFont="1" applyFill="1" applyAlignment="1">
      <alignment horizontal="center"/>
    </xf>
    <xf numFmtId="0" fontId="34" fillId="0" borderId="0" xfId="0" applyFont="1" applyFill="1" applyAlignment="1">
      <alignment horizontal="left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/>
    </xf>
    <xf numFmtId="167" fontId="4" fillId="0" borderId="4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15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0" fontId="15" fillId="0" borderId="5" xfId="1" applyNumberFormat="1" applyFont="1" applyFill="1" applyBorder="1" applyAlignment="1" applyProtection="1">
      <alignment horizontal="center" vertical="center" wrapText="1"/>
    </xf>
    <xf numFmtId="0" fontId="9" fillId="0" borderId="7" xfId="1" applyNumberFormat="1" applyFont="1" applyFill="1" applyBorder="1" applyAlignment="1" applyProtection="1">
      <alignment horizontal="center" vertical="center" wrapText="1"/>
    </xf>
    <xf numFmtId="0" fontId="9" fillId="0" borderId="8" xfId="1" applyNumberFormat="1" applyFont="1" applyFill="1" applyBorder="1" applyAlignment="1" applyProtection="1">
      <alignment horizontal="center" vertical="center" wrapText="1"/>
    </xf>
    <xf numFmtId="0" fontId="9" fillId="0" borderId="5" xfId="1" applyNumberFormat="1" applyFont="1" applyFill="1" applyBorder="1" applyAlignment="1" applyProtection="1">
      <alignment horizontal="center" vertical="center" wrapText="1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8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5" fillId="0" borderId="1" xfId="1" applyNumberFormat="1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right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9" xfId="0" applyFont="1" applyFill="1" applyBorder="1" applyAlignment="1">
      <alignment horizontal="center" vertical="center" textRotation="90" wrapText="1"/>
    </xf>
    <xf numFmtId="0" fontId="9" fillId="0" borderId="10" xfId="0" applyFont="1" applyFill="1" applyBorder="1" applyAlignment="1">
      <alignment horizontal="center" vertical="center" textRotation="90" wrapText="1"/>
    </xf>
    <xf numFmtId="0" fontId="23" fillId="0" borderId="7" xfId="0" applyFont="1" applyFill="1" applyBorder="1" applyAlignment="1">
      <alignment horizontal="center"/>
    </xf>
    <xf numFmtId="0" fontId="23" fillId="0" borderId="8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0" fontId="30" fillId="0" borderId="0" xfId="0" applyFont="1" applyFill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/>
    </xf>
    <xf numFmtId="0" fontId="35" fillId="0" borderId="0" xfId="0" applyFont="1" applyFill="1" applyAlignment="1">
      <alignment horizontal="center" vertical="top"/>
    </xf>
    <xf numFmtId="0" fontId="9" fillId="0" borderId="7" xfId="1" applyFont="1" applyFill="1" applyBorder="1" applyAlignment="1" applyProtection="1">
      <alignment horizontal="center" vertical="center" wrapText="1"/>
      <protection locked="0"/>
    </xf>
    <xf numFmtId="0" fontId="9" fillId="0" borderId="5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center"/>
    </xf>
    <xf numFmtId="0" fontId="9" fillId="0" borderId="4" xfId="1" applyFont="1" applyFill="1" applyBorder="1" applyAlignment="1" applyProtection="1">
      <alignment horizontal="center" vertical="center" wrapText="1"/>
      <protection locked="0"/>
    </xf>
    <xf numFmtId="0" fontId="9" fillId="0" borderId="10" xfId="1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/>
    </xf>
    <xf numFmtId="0" fontId="9" fillId="0" borderId="14" xfId="0" applyFont="1" applyFill="1" applyBorder="1" applyAlignment="1">
      <alignment horizontal="center" vertical="top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Border="1" applyAlignment="1">
      <alignment horizontal="left" vertical="center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14" fontId="11" fillId="2" borderId="0" xfId="0" applyNumberFormat="1" applyFont="1" applyFill="1" applyBorder="1" applyAlignment="1">
      <alignment horizontal="right" vertical="center" wrapText="1"/>
    </xf>
    <xf numFmtId="0" fontId="20" fillId="0" borderId="0" xfId="0" applyFont="1" applyBorder="1" applyAlignment="1">
      <alignment horizontal="right"/>
    </xf>
    <xf numFmtId="0" fontId="27" fillId="2" borderId="0" xfId="0" applyFont="1" applyFill="1" applyAlignment="1">
      <alignment horizontal="center" wrapText="1"/>
    </xf>
    <xf numFmtId="0" fontId="28" fillId="2" borderId="0" xfId="0" applyFont="1" applyFill="1" applyAlignment="1">
      <alignment horizontal="center"/>
    </xf>
    <xf numFmtId="0" fontId="29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</cellXfs>
  <cellStyles count="5">
    <cellStyle name="Iau?iue" xfId="1" xr:uid="{00000000-0005-0000-0000-000000000000}"/>
    <cellStyle name="Грошовий" xfId="2" builtinId="4"/>
    <cellStyle name="Звичайний" xfId="0" builtinId="0"/>
    <cellStyle name="Обычный 2" xfId="3" xr:uid="{00000000-0005-0000-0000-000003000000}"/>
    <cellStyle name="Фінансови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9"/>
  <sheetViews>
    <sheetView tabSelected="1" zoomScaleNormal="100" zoomScaleSheetLayoutView="82" workbookViewId="0">
      <selection activeCell="E24" sqref="E24"/>
    </sheetView>
  </sheetViews>
  <sheetFormatPr defaultRowHeight="12.75" x14ac:dyDescent="0.2"/>
  <cols>
    <col min="1" max="1" width="6.28515625" style="26" customWidth="1"/>
    <col min="2" max="2" width="34.7109375" style="26" customWidth="1"/>
    <col min="3" max="3" width="6.7109375" style="22" customWidth="1"/>
    <col min="4" max="4" width="10" style="22" customWidth="1"/>
    <col min="5" max="5" width="8.42578125" style="22" customWidth="1"/>
    <col min="6" max="6" width="9.7109375" style="22" customWidth="1"/>
    <col min="7" max="7" width="10.28515625" style="22" customWidth="1"/>
    <col min="8" max="8" width="11.7109375" style="22" customWidth="1"/>
    <col min="9" max="10" width="10.7109375" style="22" customWidth="1"/>
    <col min="11" max="11" width="13.42578125" style="22" customWidth="1"/>
    <col min="12" max="12" width="11.42578125" style="22" customWidth="1"/>
    <col min="13" max="13" width="9.140625" style="22" customWidth="1"/>
    <col min="14" max="14" width="9" style="22" customWidth="1"/>
    <col min="15" max="15" width="8.7109375" style="22" customWidth="1"/>
    <col min="16" max="16" width="9.42578125" style="22" customWidth="1"/>
    <col min="17" max="17" width="11.28515625" style="22" customWidth="1"/>
    <col min="18" max="18" width="10.7109375" style="22" customWidth="1"/>
    <col min="19" max="19" width="9" style="22" customWidth="1"/>
    <col min="20" max="20" width="5.85546875" style="22" customWidth="1"/>
    <col min="21" max="21" width="4.5703125" style="22" customWidth="1"/>
    <col min="22" max="22" width="9.85546875" style="22" customWidth="1"/>
    <col min="23" max="23" width="6.5703125" style="22" customWidth="1"/>
    <col min="24" max="24" width="9.85546875" style="22" customWidth="1"/>
    <col min="25" max="25" width="9.140625" style="21"/>
    <col min="26" max="26" width="10.140625" style="21" bestFit="1" customWidth="1"/>
    <col min="27" max="27" width="9.42578125" style="21" customWidth="1"/>
    <col min="28" max="29" width="9.140625" style="21"/>
    <col min="30" max="16384" width="9.140625" style="22"/>
  </cols>
  <sheetData>
    <row r="1" spans="1:31" ht="10.5" customHeight="1" x14ac:dyDescent="0.3">
      <c r="C1" s="44"/>
      <c r="D1" s="44"/>
      <c r="E1" s="80"/>
      <c r="F1" s="80"/>
      <c r="O1" s="56"/>
      <c r="P1" s="58"/>
      <c r="Q1" s="58"/>
      <c r="R1" s="58"/>
      <c r="S1" s="58"/>
      <c r="T1" s="58"/>
      <c r="U1" s="58"/>
      <c r="V1" s="58"/>
      <c r="W1" s="58"/>
      <c r="X1" s="58"/>
    </row>
    <row r="2" spans="1:31" ht="14.25" customHeight="1" x14ac:dyDescent="0.3">
      <c r="B2" s="239" t="s">
        <v>86</v>
      </c>
      <c r="C2" s="239"/>
      <c r="D2" s="239"/>
      <c r="E2" s="239"/>
      <c r="F2" s="80"/>
      <c r="N2" s="170"/>
      <c r="O2" s="170"/>
      <c r="P2" s="170"/>
      <c r="Q2" s="170"/>
      <c r="R2" s="59"/>
      <c r="S2" s="241" t="s">
        <v>89</v>
      </c>
      <c r="T2" s="241"/>
      <c r="U2" s="241"/>
      <c r="V2" s="241"/>
      <c r="W2" s="58"/>
      <c r="X2" s="58"/>
    </row>
    <row r="3" spans="1:31" ht="14.25" customHeight="1" x14ac:dyDescent="0.3">
      <c r="B3" s="240" t="s">
        <v>197</v>
      </c>
      <c r="C3" s="240"/>
      <c r="D3" s="240"/>
      <c r="E3" s="240"/>
      <c r="F3" s="80"/>
      <c r="N3" s="169"/>
      <c r="O3" s="169"/>
      <c r="P3" s="169"/>
      <c r="Q3" s="169"/>
      <c r="R3" s="169"/>
      <c r="S3" s="243" t="s">
        <v>198</v>
      </c>
      <c r="T3" s="243"/>
      <c r="U3" s="243"/>
      <c r="V3" s="243"/>
      <c r="W3" s="243"/>
      <c r="X3" s="58"/>
    </row>
    <row r="4" spans="1:31" ht="14.25" customHeight="1" x14ac:dyDescent="0.3">
      <c r="B4" s="244" t="s">
        <v>135</v>
      </c>
      <c r="C4" s="244"/>
      <c r="D4" s="244"/>
      <c r="E4" s="244"/>
      <c r="F4" s="80"/>
      <c r="N4" s="171"/>
      <c r="O4" s="171"/>
      <c r="P4" s="171"/>
      <c r="Q4" s="171"/>
      <c r="R4" s="59"/>
      <c r="S4" s="242" t="s">
        <v>90</v>
      </c>
      <c r="T4" s="242"/>
      <c r="U4" s="242"/>
      <c r="V4" s="242"/>
      <c r="W4" s="58"/>
      <c r="X4" s="58"/>
    </row>
    <row r="5" spans="1:31" ht="14.25" customHeight="1" x14ac:dyDescent="0.3">
      <c r="B5" s="60"/>
      <c r="C5" s="60"/>
      <c r="D5" s="245"/>
      <c r="E5" s="245"/>
      <c r="F5" s="80"/>
      <c r="N5" s="54"/>
      <c r="O5" s="54"/>
      <c r="P5" s="54"/>
      <c r="Q5" s="54"/>
      <c r="R5" s="59"/>
      <c r="S5" s="54"/>
      <c r="T5" s="54"/>
      <c r="U5" s="54"/>
      <c r="V5" s="54"/>
      <c r="W5" s="58"/>
      <c r="X5" s="58"/>
    </row>
    <row r="6" spans="1:31" ht="14.25" customHeight="1" x14ac:dyDescent="0.3">
      <c r="B6" s="239" t="s">
        <v>136</v>
      </c>
      <c r="C6" s="239"/>
      <c r="D6" s="239"/>
      <c r="E6" s="239"/>
      <c r="F6" s="80"/>
      <c r="N6" s="169"/>
      <c r="O6" s="169"/>
      <c r="P6" s="169"/>
      <c r="Q6" s="169"/>
      <c r="R6" s="169"/>
      <c r="S6" s="169" t="s">
        <v>207</v>
      </c>
      <c r="T6" s="169"/>
      <c r="U6" s="169"/>
      <c r="V6" s="169"/>
      <c r="W6" s="58"/>
      <c r="X6" s="58"/>
    </row>
    <row r="7" spans="1:31" ht="14.25" customHeight="1" x14ac:dyDescent="0.3">
      <c r="B7" s="251" t="s">
        <v>200</v>
      </c>
      <c r="C7" s="251"/>
      <c r="D7" s="251"/>
      <c r="E7" s="251"/>
      <c r="F7" s="80"/>
      <c r="N7" s="144"/>
      <c r="O7" s="145"/>
      <c r="P7" s="145"/>
      <c r="Q7" s="145"/>
      <c r="S7" s="144" t="s">
        <v>2</v>
      </c>
      <c r="T7" s="145"/>
      <c r="U7" s="145" t="s">
        <v>91</v>
      </c>
      <c r="V7" s="145"/>
      <c r="W7" s="58"/>
      <c r="X7" s="58"/>
    </row>
    <row r="8" spans="1:31" ht="14.25" customHeight="1" x14ac:dyDescent="0.3">
      <c r="B8" s="146" t="s">
        <v>201</v>
      </c>
      <c r="C8" s="44"/>
      <c r="D8" s="44"/>
      <c r="E8" s="80"/>
      <c r="F8" s="80"/>
      <c r="N8" s="172"/>
      <c r="O8" s="172"/>
      <c r="P8" s="172"/>
      <c r="Q8" s="172"/>
      <c r="R8" s="172"/>
      <c r="S8" s="239" t="s">
        <v>92</v>
      </c>
      <c r="T8" s="239"/>
      <c r="U8" s="239"/>
      <c r="V8" s="239"/>
      <c r="W8" s="239"/>
      <c r="X8" s="58"/>
    </row>
    <row r="9" spans="1:31" ht="22.5" customHeight="1" x14ac:dyDescent="0.3">
      <c r="B9" s="61" t="s">
        <v>88</v>
      </c>
      <c r="C9" s="44"/>
      <c r="D9" s="44"/>
      <c r="E9" s="80"/>
      <c r="F9" s="80"/>
      <c r="N9" s="61"/>
      <c r="O9" s="62"/>
      <c r="P9" s="62"/>
      <c r="Q9" s="62"/>
      <c r="R9" s="59"/>
      <c r="S9" s="61" t="s">
        <v>88</v>
      </c>
      <c r="T9" s="62"/>
      <c r="U9" s="62"/>
      <c r="V9" s="62"/>
      <c r="W9" s="58"/>
      <c r="X9" s="58"/>
    </row>
    <row r="10" spans="1:31" ht="21" customHeight="1" x14ac:dyDescent="0.3">
      <c r="C10" s="44"/>
      <c r="D10" s="44"/>
      <c r="E10" s="80"/>
      <c r="F10" s="80"/>
      <c r="O10" s="56"/>
      <c r="P10" s="58"/>
      <c r="Q10" s="58"/>
      <c r="R10" s="58"/>
      <c r="S10" s="58"/>
      <c r="T10" s="58"/>
      <c r="U10" s="58"/>
      <c r="V10" s="58"/>
      <c r="W10" s="58"/>
      <c r="X10" s="58"/>
    </row>
    <row r="11" spans="1:31" ht="18" customHeight="1" x14ac:dyDescent="0.3">
      <c r="A11" s="246" t="s">
        <v>137</v>
      </c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</row>
    <row r="12" spans="1:31" ht="23.25" customHeight="1" x14ac:dyDescent="0.3">
      <c r="A12" s="247" t="s">
        <v>187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</row>
    <row r="13" spans="1:31" ht="22.5" customHeight="1" x14ac:dyDescent="0.2">
      <c r="A13" s="248" t="s">
        <v>138</v>
      </c>
      <c r="B13" s="248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8"/>
    </row>
    <row r="14" spans="1:31" ht="57" customHeight="1" x14ac:dyDescent="0.2">
      <c r="A14" s="220" t="s">
        <v>0</v>
      </c>
      <c r="B14" s="220" t="s">
        <v>1</v>
      </c>
      <c r="C14" s="217" t="s">
        <v>57</v>
      </c>
      <c r="D14" s="234" t="s">
        <v>143</v>
      </c>
      <c r="E14" s="236"/>
      <c r="F14" s="236"/>
      <c r="G14" s="236"/>
      <c r="H14" s="236"/>
      <c r="I14" s="236"/>
      <c r="J14" s="235"/>
      <c r="K14" s="231" t="s">
        <v>144</v>
      </c>
      <c r="L14" s="231" t="s">
        <v>145</v>
      </c>
      <c r="M14" s="220" t="s">
        <v>146</v>
      </c>
      <c r="N14" s="223" t="s">
        <v>147</v>
      </c>
      <c r="O14" s="223"/>
      <c r="P14" s="223" t="s">
        <v>148</v>
      </c>
      <c r="Q14" s="223"/>
      <c r="R14" s="223"/>
      <c r="S14" s="223"/>
      <c r="T14" s="217" t="s">
        <v>65</v>
      </c>
      <c r="U14" s="217" t="s">
        <v>43</v>
      </c>
      <c r="V14" s="217" t="s">
        <v>174</v>
      </c>
      <c r="W14" s="217" t="s">
        <v>154</v>
      </c>
      <c r="X14" s="217" t="s">
        <v>149</v>
      </c>
    </row>
    <row r="15" spans="1:31" ht="15.75" customHeight="1" x14ac:dyDescent="0.2">
      <c r="A15" s="221"/>
      <c r="B15" s="221"/>
      <c r="C15" s="218"/>
      <c r="D15" s="220" t="s">
        <v>36</v>
      </c>
      <c r="E15" s="213" t="s">
        <v>142</v>
      </c>
      <c r="F15" s="213"/>
      <c r="G15" s="213"/>
      <c r="H15" s="213"/>
      <c r="I15" s="213"/>
      <c r="J15" s="213"/>
      <c r="K15" s="232"/>
      <c r="L15" s="232"/>
      <c r="M15" s="221"/>
      <c r="N15" s="220" t="s">
        <v>193</v>
      </c>
      <c r="O15" s="220" t="s">
        <v>167</v>
      </c>
      <c r="P15" s="220" t="s">
        <v>3</v>
      </c>
      <c r="Q15" s="220" t="s">
        <v>4</v>
      </c>
      <c r="R15" s="220" t="s">
        <v>5</v>
      </c>
      <c r="S15" s="220" t="s">
        <v>6</v>
      </c>
      <c r="T15" s="218"/>
      <c r="U15" s="218"/>
      <c r="V15" s="218"/>
      <c r="W15" s="218"/>
      <c r="X15" s="218"/>
    </row>
    <row r="16" spans="1:31" ht="51" customHeight="1" x14ac:dyDescent="0.2">
      <c r="A16" s="221"/>
      <c r="B16" s="221"/>
      <c r="C16" s="218"/>
      <c r="D16" s="221"/>
      <c r="E16" s="237" t="s">
        <v>84</v>
      </c>
      <c r="F16" s="237" t="s">
        <v>31</v>
      </c>
      <c r="G16" s="237" t="s">
        <v>53</v>
      </c>
      <c r="H16" s="237" t="s">
        <v>66</v>
      </c>
      <c r="I16" s="234" t="s">
        <v>139</v>
      </c>
      <c r="J16" s="235"/>
      <c r="K16" s="232"/>
      <c r="L16" s="232"/>
      <c r="M16" s="221"/>
      <c r="N16" s="221"/>
      <c r="O16" s="221"/>
      <c r="P16" s="221"/>
      <c r="Q16" s="221"/>
      <c r="R16" s="221"/>
      <c r="S16" s="221"/>
      <c r="T16" s="218"/>
      <c r="U16" s="218"/>
      <c r="V16" s="218"/>
      <c r="W16" s="218"/>
      <c r="X16" s="218"/>
      <c r="Y16" s="23"/>
      <c r="AD16" s="21"/>
      <c r="AE16" s="21"/>
    </row>
    <row r="17" spans="1:31" ht="76.5" customHeight="1" x14ac:dyDescent="0.2">
      <c r="A17" s="222"/>
      <c r="B17" s="222"/>
      <c r="C17" s="219"/>
      <c r="D17" s="222"/>
      <c r="E17" s="237"/>
      <c r="F17" s="237"/>
      <c r="G17" s="237"/>
      <c r="H17" s="237"/>
      <c r="I17" s="81" t="s">
        <v>32</v>
      </c>
      <c r="J17" s="81" t="s">
        <v>33</v>
      </c>
      <c r="K17" s="233"/>
      <c r="L17" s="233"/>
      <c r="M17" s="222"/>
      <c r="N17" s="222"/>
      <c r="O17" s="222"/>
      <c r="P17" s="222"/>
      <c r="Q17" s="222"/>
      <c r="R17" s="222"/>
      <c r="S17" s="222"/>
      <c r="T17" s="219"/>
      <c r="U17" s="219"/>
      <c r="V17" s="219"/>
      <c r="W17" s="219"/>
      <c r="X17" s="219"/>
      <c r="Y17" s="23"/>
      <c r="Z17" s="216"/>
      <c r="AA17" s="216"/>
      <c r="AB17" s="216"/>
      <c r="AC17" s="216"/>
      <c r="AD17" s="216"/>
      <c r="AE17" s="21"/>
    </row>
    <row r="18" spans="1:31" s="26" customFormat="1" ht="13.5" customHeight="1" x14ac:dyDescent="0.2">
      <c r="A18" s="83">
        <v>1</v>
      </c>
      <c r="B18" s="83">
        <v>2</v>
      </c>
      <c r="C18" s="83">
        <v>3</v>
      </c>
      <c r="D18" s="83">
        <v>4</v>
      </c>
      <c r="E18" s="83">
        <v>5</v>
      </c>
      <c r="F18" s="83">
        <v>6</v>
      </c>
      <c r="G18" s="84">
        <v>7</v>
      </c>
      <c r="H18" s="83">
        <v>8</v>
      </c>
      <c r="I18" s="83">
        <v>9</v>
      </c>
      <c r="J18" s="83">
        <v>10</v>
      </c>
      <c r="K18" s="1">
        <v>11</v>
      </c>
      <c r="L18" s="1">
        <v>12</v>
      </c>
      <c r="M18" s="1">
        <v>13</v>
      </c>
      <c r="N18" s="2">
        <v>14</v>
      </c>
      <c r="O18" s="2">
        <v>15</v>
      </c>
      <c r="P18" s="2">
        <v>16</v>
      </c>
      <c r="Q18" s="2">
        <v>17</v>
      </c>
      <c r="R18" s="2">
        <v>18</v>
      </c>
      <c r="S18" s="2">
        <v>19</v>
      </c>
      <c r="T18" s="2">
        <v>20</v>
      </c>
      <c r="U18" s="2">
        <v>21</v>
      </c>
      <c r="V18" s="2">
        <v>22</v>
      </c>
      <c r="W18" s="2">
        <v>23</v>
      </c>
      <c r="X18" s="2">
        <v>24</v>
      </c>
      <c r="Y18" s="24"/>
      <c r="Z18" s="216"/>
      <c r="AA18" s="216"/>
      <c r="AB18" s="216"/>
      <c r="AC18" s="216"/>
      <c r="AD18" s="216"/>
      <c r="AE18" s="25"/>
    </row>
    <row r="19" spans="1:31" ht="15" customHeight="1" x14ac:dyDescent="0.2">
      <c r="A19" s="83" t="s">
        <v>94</v>
      </c>
      <c r="B19" s="228" t="s">
        <v>15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30"/>
      <c r="Y19" s="27"/>
      <c r="Z19" s="216"/>
      <c r="AA19" s="216"/>
      <c r="AB19" s="216"/>
      <c r="AC19" s="216"/>
      <c r="AD19" s="216"/>
      <c r="AE19" s="21"/>
    </row>
    <row r="20" spans="1:31" ht="18" customHeight="1" x14ac:dyDescent="0.2">
      <c r="A20" s="85" t="s">
        <v>7</v>
      </c>
      <c r="B20" s="209" t="s">
        <v>180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1"/>
      <c r="Y20" s="28"/>
      <c r="Z20" s="216"/>
      <c r="AA20" s="216"/>
      <c r="AB20" s="216"/>
      <c r="AC20" s="216"/>
      <c r="AD20" s="216"/>
      <c r="AE20" s="21"/>
    </row>
    <row r="21" spans="1:31" ht="16.5" customHeight="1" x14ac:dyDescent="0.2">
      <c r="A21" s="86" t="s">
        <v>8</v>
      </c>
      <c r="B21" s="199" t="s">
        <v>97</v>
      </c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1"/>
      <c r="Y21" s="28"/>
      <c r="Z21" s="31"/>
      <c r="AA21" s="31"/>
      <c r="AD21" s="21"/>
      <c r="AE21" s="21"/>
    </row>
    <row r="22" spans="1:31" ht="12" customHeight="1" x14ac:dyDescent="0.2">
      <c r="A22" s="224" t="s">
        <v>95</v>
      </c>
      <c r="B22" s="225"/>
      <c r="C22" s="226"/>
      <c r="D22" s="127">
        <v>0</v>
      </c>
      <c r="E22" s="127">
        <v>0</v>
      </c>
      <c r="F22" s="131" t="s">
        <v>64</v>
      </c>
      <c r="G22" s="116" t="s">
        <v>203</v>
      </c>
      <c r="H22" s="116" t="s">
        <v>203</v>
      </c>
      <c r="I22" s="116" t="s">
        <v>203</v>
      </c>
      <c r="J22" s="163" t="s">
        <v>203</v>
      </c>
      <c r="K22" s="116" t="s">
        <v>203</v>
      </c>
      <c r="L22" s="116" t="s">
        <v>203</v>
      </c>
      <c r="M22" s="127">
        <f>D22</f>
        <v>0</v>
      </c>
      <c r="N22" s="127">
        <v>0</v>
      </c>
      <c r="O22" s="127">
        <v>0</v>
      </c>
      <c r="P22" s="127">
        <v>0</v>
      </c>
      <c r="Q22" s="127">
        <v>0</v>
      </c>
      <c r="R22" s="127">
        <v>0</v>
      </c>
      <c r="S22" s="127">
        <f>SUM(S24:S25)</f>
        <v>0</v>
      </c>
      <c r="T22" s="141" t="s">
        <v>203</v>
      </c>
      <c r="U22" s="115"/>
      <c r="V22" s="127" t="s">
        <v>203</v>
      </c>
      <c r="W22" s="127" t="s">
        <v>203</v>
      </c>
      <c r="X22" s="114" t="s">
        <v>203</v>
      </c>
      <c r="Y22" s="25"/>
      <c r="Z22" s="25"/>
      <c r="AA22" s="25"/>
    </row>
    <row r="23" spans="1:31" ht="15.75" customHeight="1" x14ac:dyDescent="0.2">
      <c r="A23" s="115" t="s">
        <v>63</v>
      </c>
      <c r="B23" s="199" t="s">
        <v>175</v>
      </c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1"/>
      <c r="Y23" s="30"/>
      <c r="Z23" s="30"/>
      <c r="AA23" s="30"/>
    </row>
    <row r="24" spans="1:31" ht="120" customHeight="1" x14ac:dyDescent="0.2">
      <c r="A24" s="99" t="s">
        <v>215</v>
      </c>
      <c r="B24" s="157" t="s">
        <v>228</v>
      </c>
      <c r="C24" s="98" t="s">
        <v>211</v>
      </c>
      <c r="D24" s="158">
        <v>335.03</v>
      </c>
      <c r="E24" s="113" t="s">
        <v>64</v>
      </c>
      <c r="F24" s="113" t="s">
        <v>64</v>
      </c>
      <c r="G24" s="113" t="s">
        <v>64</v>
      </c>
      <c r="H24" s="113" t="s">
        <v>64</v>
      </c>
      <c r="I24" s="113" t="s">
        <v>64</v>
      </c>
      <c r="J24" s="113" t="s">
        <v>64</v>
      </c>
      <c r="K24" s="113" t="s">
        <v>64</v>
      </c>
      <c r="L24" s="113" t="s">
        <v>64</v>
      </c>
      <c r="M24" s="113" t="s">
        <v>64</v>
      </c>
      <c r="N24" s="158">
        <f>D24</f>
        <v>335.03</v>
      </c>
      <c r="O24" s="130">
        <v>0</v>
      </c>
      <c r="P24" s="163">
        <v>167.52</v>
      </c>
      <c r="Q24" s="163">
        <v>0</v>
      </c>
      <c r="R24" s="158">
        <v>167.51</v>
      </c>
      <c r="S24" s="163">
        <v>0</v>
      </c>
      <c r="T24" s="162" t="s">
        <v>203</v>
      </c>
      <c r="U24" s="161"/>
      <c r="V24" s="130" t="s">
        <v>203</v>
      </c>
      <c r="W24" s="113" t="s">
        <v>203</v>
      </c>
      <c r="X24" s="130">
        <v>33.5</v>
      </c>
      <c r="Y24" s="31"/>
      <c r="Z24" s="174"/>
      <c r="AA24" s="31"/>
    </row>
    <row r="25" spans="1:31" ht="63" customHeight="1" x14ac:dyDescent="0.2">
      <c r="A25" s="99" t="s">
        <v>216</v>
      </c>
      <c r="B25" s="157" t="s">
        <v>218</v>
      </c>
      <c r="C25" s="98" t="s">
        <v>214</v>
      </c>
      <c r="D25" s="158">
        <v>649.98</v>
      </c>
      <c r="E25" s="113" t="s">
        <v>64</v>
      </c>
      <c r="F25" s="113" t="s">
        <v>64</v>
      </c>
      <c r="G25" s="113" t="s">
        <v>64</v>
      </c>
      <c r="H25" s="113" t="s">
        <v>64</v>
      </c>
      <c r="I25" s="113" t="s">
        <v>64</v>
      </c>
      <c r="J25" s="113" t="s">
        <v>64</v>
      </c>
      <c r="K25" s="113" t="s">
        <v>64</v>
      </c>
      <c r="L25" s="113" t="s">
        <v>64</v>
      </c>
      <c r="M25" s="113" t="s">
        <v>64</v>
      </c>
      <c r="N25" s="158">
        <v>0</v>
      </c>
      <c r="O25" s="130">
        <f>D25</f>
        <v>649.98</v>
      </c>
      <c r="P25" s="163">
        <v>216.66</v>
      </c>
      <c r="Q25" s="163">
        <v>0</v>
      </c>
      <c r="R25" s="158">
        <f>D25-P25</f>
        <v>433.32000000000005</v>
      </c>
      <c r="S25" s="163">
        <v>0</v>
      </c>
      <c r="T25" s="162" t="s">
        <v>203</v>
      </c>
      <c r="U25" s="161"/>
      <c r="V25" s="130" t="s">
        <v>203</v>
      </c>
      <c r="W25" s="113" t="s">
        <v>203</v>
      </c>
      <c r="X25" s="130">
        <v>65</v>
      </c>
      <c r="Y25" s="31"/>
      <c r="Z25" s="174"/>
      <c r="AA25" s="31"/>
    </row>
    <row r="26" spans="1:31" ht="11.25" customHeight="1" x14ac:dyDescent="0.2">
      <c r="A26" s="224" t="s">
        <v>100</v>
      </c>
      <c r="B26" s="225"/>
      <c r="C26" s="226"/>
      <c r="D26" s="131">
        <f>D24+D25</f>
        <v>985.01</v>
      </c>
      <c r="E26" s="115" t="s">
        <v>28</v>
      </c>
      <c r="F26" s="115" t="s">
        <v>28</v>
      </c>
      <c r="G26" s="115" t="s">
        <v>203</v>
      </c>
      <c r="H26" s="115" t="s">
        <v>203</v>
      </c>
      <c r="I26" s="115" t="s">
        <v>203</v>
      </c>
      <c r="J26" s="131">
        <f>D26-M26</f>
        <v>600.82999999999993</v>
      </c>
      <c r="K26" s="115" t="s">
        <v>203</v>
      </c>
      <c r="L26" s="115" t="s">
        <v>203</v>
      </c>
      <c r="M26" s="131">
        <v>384.18</v>
      </c>
      <c r="N26" s="131">
        <f t="shared" ref="N26:S26" si="0">N24+N25</f>
        <v>335.03</v>
      </c>
      <c r="O26" s="131">
        <f t="shared" si="0"/>
        <v>649.98</v>
      </c>
      <c r="P26" s="131">
        <f t="shared" si="0"/>
        <v>384.18</v>
      </c>
      <c r="Q26" s="131">
        <f t="shared" si="0"/>
        <v>0</v>
      </c>
      <c r="R26" s="131">
        <f t="shared" si="0"/>
        <v>600.83000000000004</v>
      </c>
      <c r="S26" s="131">
        <f t="shared" si="0"/>
        <v>0</v>
      </c>
      <c r="T26" s="115"/>
      <c r="U26" s="115"/>
      <c r="V26" s="115"/>
      <c r="W26" s="115" t="s">
        <v>203</v>
      </c>
      <c r="X26" s="131">
        <f t="shared" ref="X26" si="1">X24+X25</f>
        <v>98.5</v>
      </c>
      <c r="Y26" s="25"/>
      <c r="Z26" s="25"/>
      <c r="AA26" s="25"/>
    </row>
    <row r="27" spans="1:31" x14ac:dyDescent="0.2">
      <c r="A27" s="117" t="s">
        <v>58</v>
      </c>
      <c r="B27" s="224" t="s">
        <v>99</v>
      </c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  <c r="X27" s="226"/>
      <c r="Y27" s="30"/>
      <c r="Z27" s="30"/>
      <c r="AA27" s="30"/>
    </row>
    <row r="28" spans="1:31" ht="15" customHeight="1" x14ac:dyDescent="0.2">
      <c r="A28" s="99" t="s">
        <v>213</v>
      </c>
      <c r="B28" s="157" t="s">
        <v>212</v>
      </c>
      <c r="C28" s="98" t="s">
        <v>217</v>
      </c>
      <c r="D28" s="130">
        <v>751.5</v>
      </c>
      <c r="E28" s="113" t="s">
        <v>64</v>
      </c>
      <c r="F28" s="113" t="s">
        <v>64</v>
      </c>
      <c r="G28" s="113" t="s">
        <v>64</v>
      </c>
      <c r="H28" s="113" t="s">
        <v>64</v>
      </c>
      <c r="I28" s="113" t="s">
        <v>64</v>
      </c>
      <c r="J28" s="113" t="s">
        <v>64</v>
      </c>
      <c r="K28" s="113" t="s">
        <v>64</v>
      </c>
      <c r="L28" s="113" t="s">
        <v>64</v>
      </c>
      <c r="M28" s="113" t="s">
        <v>64</v>
      </c>
      <c r="N28" s="158">
        <v>751.5</v>
      </c>
      <c r="O28" s="130">
        <v>0</v>
      </c>
      <c r="P28" s="163">
        <v>0</v>
      </c>
      <c r="Q28" s="163">
        <v>0</v>
      </c>
      <c r="R28" s="158">
        <v>0</v>
      </c>
      <c r="S28" s="163">
        <v>751.5</v>
      </c>
      <c r="T28" s="162" t="s">
        <v>203</v>
      </c>
      <c r="U28" s="161"/>
      <c r="V28" s="130" t="s">
        <v>203</v>
      </c>
      <c r="W28" s="161" t="s">
        <v>203</v>
      </c>
      <c r="X28" s="130">
        <v>107.36</v>
      </c>
      <c r="Y28" s="31"/>
      <c r="Z28" s="174"/>
      <c r="AA28" s="31"/>
    </row>
    <row r="29" spans="1:31" ht="12" customHeight="1" x14ac:dyDescent="0.2">
      <c r="A29" s="224" t="s">
        <v>101</v>
      </c>
      <c r="B29" s="225"/>
      <c r="C29" s="226"/>
      <c r="D29" s="131">
        <f>D28</f>
        <v>751.5</v>
      </c>
      <c r="E29" s="182" t="s">
        <v>28</v>
      </c>
      <c r="F29" s="182" t="s">
        <v>28</v>
      </c>
      <c r="G29" s="182" t="s">
        <v>203</v>
      </c>
      <c r="H29" s="182" t="s">
        <v>203</v>
      </c>
      <c r="I29" s="182" t="s">
        <v>203</v>
      </c>
      <c r="J29" s="134">
        <f>D29-M29</f>
        <v>751.5</v>
      </c>
      <c r="K29" s="182" t="s">
        <v>203</v>
      </c>
      <c r="L29" s="182" t="s">
        <v>203</v>
      </c>
      <c r="M29" s="134">
        <v>0</v>
      </c>
      <c r="N29" s="131">
        <f t="shared" ref="N29:S29" si="2">N28</f>
        <v>751.5</v>
      </c>
      <c r="O29" s="131">
        <f t="shared" si="2"/>
        <v>0</v>
      </c>
      <c r="P29" s="131">
        <f t="shared" si="2"/>
        <v>0</v>
      </c>
      <c r="Q29" s="131">
        <f t="shared" si="2"/>
        <v>0</v>
      </c>
      <c r="R29" s="131">
        <f t="shared" si="2"/>
        <v>0</v>
      </c>
      <c r="S29" s="131">
        <f t="shared" si="2"/>
        <v>751.5</v>
      </c>
      <c r="T29" s="182" t="s">
        <v>203</v>
      </c>
      <c r="U29" s="182"/>
      <c r="V29" s="182" t="s">
        <v>203</v>
      </c>
      <c r="W29" s="182" t="s">
        <v>203</v>
      </c>
      <c r="X29" s="131">
        <f t="shared" ref="X29" si="3">X28</f>
        <v>107.36</v>
      </c>
      <c r="Y29" s="25"/>
      <c r="Z29" s="25"/>
      <c r="AA29" s="25"/>
    </row>
    <row r="30" spans="1:31" ht="11.25" customHeight="1" x14ac:dyDescent="0.2">
      <c r="A30" s="224" t="s">
        <v>102</v>
      </c>
      <c r="B30" s="225"/>
      <c r="C30" s="226"/>
      <c r="D30" s="131">
        <f>D26+D29</f>
        <v>1736.51</v>
      </c>
      <c r="E30" s="134" t="s">
        <v>64</v>
      </c>
      <c r="F30" s="134" t="s">
        <v>64</v>
      </c>
      <c r="G30" s="87" t="s">
        <v>203</v>
      </c>
      <c r="H30" s="87" t="s">
        <v>203</v>
      </c>
      <c r="I30" s="87" t="s">
        <v>203</v>
      </c>
      <c r="J30" s="185">
        <f>J26+J29</f>
        <v>1352.33</v>
      </c>
      <c r="K30" s="87" t="s">
        <v>203</v>
      </c>
      <c r="L30" s="87" t="s">
        <v>203</v>
      </c>
      <c r="M30" s="131">
        <f>M22+M26</f>
        <v>384.18</v>
      </c>
      <c r="N30" s="131">
        <f t="shared" ref="N30:R30" si="4">N22+N29</f>
        <v>751.5</v>
      </c>
      <c r="O30" s="131">
        <f t="shared" si="4"/>
        <v>0</v>
      </c>
      <c r="P30" s="131">
        <f t="shared" si="4"/>
        <v>0</v>
      </c>
      <c r="Q30" s="131">
        <f t="shared" si="4"/>
        <v>0</v>
      </c>
      <c r="R30" s="131">
        <f t="shared" si="4"/>
        <v>0</v>
      </c>
      <c r="S30" s="131">
        <f>S29</f>
        <v>751.5</v>
      </c>
      <c r="T30" s="155" t="str">
        <f>T22</f>
        <v>-</v>
      </c>
      <c r="U30" s="182"/>
      <c r="V30" s="182" t="str">
        <f>V22</f>
        <v>-</v>
      </c>
      <c r="W30" s="182" t="str">
        <f>W22</f>
        <v>-</v>
      </c>
      <c r="X30" s="131">
        <f>X29</f>
        <v>107.36</v>
      </c>
      <c r="Y30" s="25"/>
      <c r="Z30" s="25"/>
      <c r="AA30" s="25"/>
    </row>
    <row r="31" spans="1:31" ht="17.45" hidden="1" customHeight="1" x14ac:dyDescent="0.2">
      <c r="A31" s="117" t="s">
        <v>72</v>
      </c>
      <c r="B31" s="205" t="s">
        <v>177</v>
      </c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7"/>
      <c r="Y31" s="30"/>
      <c r="Z31" s="30"/>
      <c r="AA31" s="30"/>
    </row>
    <row r="32" spans="1:31" ht="16.899999999999999" hidden="1" customHeight="1" x14ac:dyDescent="0.2">
      <c r="A32" s="90" t="s">
        <v>11</v>
      </c>
      <c r="B32" s="199" t="s">
        <v>97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1"/>
    </row>
    <row r="33" spans="1:27" hidden="1" x14ac:dyDescent="0.2">
      <c r="A33" s="2"/>
      <c r="B33" s="2"/>
      <c r="C33" s="2"/>
      <c r="D33" s="2"/>
      <c r="E33" s="116" t="s">
        <v>28</v>
      </c>
      <c r="F33" s="116" t="s">
        <v>28</v>
      </c>
      <c r="G33" s="116" t="s">
        <v>28</v>
      </c>
      <c r="H33" s="116" t="s">
        <v>28</v>
      </c>
      <c r="I33" s="116" t="s">
        <v>28</v>
      </c>
      <c r="J33" s="116" t="s">
        <v>28</v>
      </c>
      <c r="K33" s="116" t="s">
        <v>28</v>
      </c>
      <c r="L33" s="116" t="s">
        <v>28</v>
      </c>
      <c r="M33" s="116" t="s">
        <v>28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9"/>
      <c r="Z33" s="29"/>
      <c r="AA33" s="29"/>
    </row>
    <row r="34" spans="1:27" ht="12.75" hidden="1" customHeight="1" x14ac:dyDescent="0.2">
      <c r="A34" s="238" t="s">
        <v>103</v>
      </c>
      <c r="B34" s="238"/>
      <c r="C34" s="238"/>
      <c r="D34" s="115"/>
      <c r="E34" s="115" t="s">
        <v>28</v>
      </c>
      <c r="F34" s="115" t="s">
        <v>28</v>
      </c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25"/>
      <c r="Z34" s="25"/>
      <c r="AA34" s="25"/>
    </row>
    <row r="35" spans="1:27" ht="13.5" hidden="1" customHeight="1" x14ac:dyDescent="0.2">
      <c r="A35" s="81" t="s">
        <v>12</v>
      </c>
      <c r="B35" s="199" t="s">
        <v>175</v>
      </c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1"/>
    </row>
    <row r="36" spans="1:27" hidden="1" x14ac:dyDescent="0.2">
      <c r="A36" s="2"/>
      <c r="B36" s="2"/>
      <c r="C36" s="2"/>
      <c r="D36" s="2"/>
      <c r="E36" s="116" t="s">
        <v>28</v>
      </c>
      <c r="F36" s="116" t="s">
        <v>28</v>
      </c>
      <c r="G36" s="116" t="s">
        <v>28</v>
      </c>
      <c r="H36" s="116" t="s">
        <v>28</v>
      </c>
      <c r="I36" s="116" t="s">
        <v>28</v>
      </c>
      <c r="J36" s="116" t="s">
        <v>28</v>
      </c>
      <c r="K36" s="116" t="s">
        <v>28</v>
      </c>
      <c r="L36" s="116" t="s">
        <v>28</v>
      </c>
      <c r="M36" s="116" t="s">
        <v>28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9"/>
      <c r="Z36" s="29"/>
      <c r="AA36" s="29"/>
    </row>
    <row r="37" spans="1:27" ht="10.5" hidden="1" customHeight="1" x14ac:dyDescent="0.2">
      <c r="A37" s="224" t="s">
        <v>104</v>
      </c>
      <c r="B37" s="225"/>
      <c r="C37" s="226"/>
      <c r="D37" s="115"/>
      <c r="E37" s="115" t="s">
        <v>28</v>
      </c>
      <c r="F37" s="115" t="s">
        <v>28</v>
      </c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25"/>
      <c r="Z37" s="25"/>
      <c r="AA37" s="25"/>
    </row>
    <row r="38" spans="1:27" ht="15" hidden="1" customHeight="1" x14ac:dyDescent="0.2">
      <c r="A38" s="115" t="s">
        <v>46</v>
      </c>
      <c r="B38" s="199" t="s">
        <v>109</v>
      </c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1"/>
    </row>
    <row r="39" spans="1:27" hidden="1" x14ac:dyDescent="0.2">
      <c r="A39" s="2"/>
      <c r="B39" s="2"/>
      <c r="C39" s="2"/>
      <c r="D39" s="2"/>
      <c r="E39" s="116" t="s">
        <v>28</v>
      </c>
      <c r="F39" s="116" t="s">
        <v>28</v>
      </c>
      <c r="G39" s="116" t="s">
        <v>28</v>
      </c>
      <c r="H39" s="116" t="s">
        <v>28</v>
      </c>
      <c r="I39" s="116" t="s">
        <v>28</v>
      </c>
      <c r="J39" s="116" t="s">
        <v>28</v>
      </c>
      <c r="K39" s="116" t="s">
        <v>28</v>
      </c>
      <c r="L39" s="116" t="s">
        <v>28</v>
      </c>
      <c r="M39" s="116" t="s">
        <v>28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9"/>
      <c r="Z39" s="29"/>
      <c r="AA39" s="29"/>
    </row>
    <row r="40" spans="1:27" ht="10.5" hidden="1" customHeight="1" x14ac:dyDescent="0.2">
      <c r="A40" s="224" t="s">
        <v>105</v>
      </c>
      <c r="B40" s="225"/>
      <c r="C40" s="226"/>
      <c r="D40" s="115"/>
      <c r="E40" s="115" t="s">
        <v>28</v>
      </c>
      <c r="F40" s="115" t="s">
        <v>28</v>
      </c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25"/>
      <c r="Z40" s="25"/>
      <c r="AA40" s="25"/>
    </row>
    <row r="41" spans="1:27" ht="15.75" hidden="1" x14ac:dyDescent="0.2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9">
        <v>2</v>
      </c>
      <c r="L41" s="118"/>
      <c r="M41" s="118"/>
      <c r="N41" s="118"/>
      <c r="O41" s="227" t="s">
        <v>141</v>
      </c>
      <c r="P41" s="227"/>
      <c r="Q41" s="227"/>
      <c r="R41" s="227"/>
      <c r="S41" s="227"/>
      <c r="T41" s="227"/>
      <c r="U41" s="227"/>
      <c r="V41" s="227"/>
      <c r="W41" s="227"/>
      <c r="X41" s="227"/>
    </row>
    <row r="42" spans="1:27" hidden="1" x14ac:dyDescent="0.2">
      <c r="A42" s="2">
        <v>1</v>
      </c>
      <c r="B42" s="2">
        <v>2</v>
      </c>
      <c r="C42" s="2">
        <v>3</v>
      </c>
      <c r="D42" s="2">
        <v>4</v>
      </c>
      <c r="E42" s="2">
        <v>5</v>
      </c>
      <c r="F42" s="2">
        <v>6</v>
      </c>
      <c r="G42" s="120">
        <v>7</v>
      </c>
      <c r="H42" s="2">
        <v>8</v>
      </c>
      <c r="I42" s="2">
        <v>9</v>
      </c>
      <c r="J42" s="2">
        <v>10</v>
      </c>
      <c r="K42" s="121">
        <v>11</v>
      </c>
      <c r="L42" s="121">
        <v>12</v>
      </c>
      <c r="M42" s="121">
        <v>13</v>
      </c>
      <c r="N42" s="2">
        <v>14</v>
      </c>
      <c r="O42" s="2">
        <v>15</v>
      </c>
      <c r="P42" s="2">
        <v>16</v>
      </c>
      <c r="Q42" s="2">
        <v>17</v>
      </c>
      <c r="R42" s="2">
        <v>18</v>
      </c>
      <c r="S42" s="2">
        <v>19</v>
      </c>
      <c r="T42" s="2">
        <v>20</v>
      </c>
      <c r="U42" s="2">
        <v>21</v>
      </c>
      <c r="V42" s="2">
        <v>22</v>
      </c>
      <c r="W42" s="2">
        <v>23</v>
      </c>
      <c r="X42" s="2">
        <v>24</v>
      </c>
    </row>
    <row r="43" spans="1:27" ht="16.5" hidden="1" customHeight="1" x14ac:dyDescent="0.2">
      <c r="A43" s="81" t="s">
        <v>13</v>
      </c>
      <c r="B43" s="199" t="s">
        <v>110</v>
      </c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1"/>
    </row>
    <row r="44" spans="1:27" hidden="1" x14ac:dyDescent="0.2">
      <c r="A44" s="2"/>
      <c r="B44" s="2"/>
      <c r="C44" s="2"/>
      <c r="D44" s="2"/>
      <c r="E44" s="116" t="s">
        <v>28</v>
      </c>
      <c r="F44" s="116" t="s">
        <v>28</v>
      </c>
      <c r="G44" s="116" t="s">
        <v>28</v>
      </c>
      <c r="H44" s="116" t="s">
        <v>28</v>
      </c>
      <c r="I44" s="116" t="s">
        <v>28</v>
      </c>
      <c r="J44" s="116" t="s">
        <v>28</v>
      </c>
      <c r="K44" s="116" t="s">
        <v>28</v>
      </c>
      <c r="L44" s="116" t="s">
        <v>28</v>
      </c>
      <c r="M44" s="116" t="s">
        <v>28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9"/>
      <c r="Z44" s="29"/>
      <c r="AA44" s="29"/>
    </row>
    <row r="45" spans="1:27" ht="15" hidden="1" customHeight="1" x14ac:dyDescent="0.2">
      <c r="A45" s="224" t="s">
        <v>106</v>
      </c>
      <c r="B45" s="225"/>
      <c r="C45" s="226"/>
      <c r="D45" s="115"/>
      <c r="E45" s="115" t="s">
        <v>28</v>
      </c>
      <c r="F45" s="115" t="s">
        <v>28</v>
      </c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25"/>
      <c r="Z45" s="25"/>
      <c r="AA45" s="25"/>
    </row>
    <row r="46" spans="1:27" ht="14.25" hidden="1" customHeight="1" x14ac:dyDescent="0.2">
      <c r="A46" s="115" t="s">
        <v>75</v>
      </c>
      <c r="B46" s="224" t="s">
        <v>99</v>
      </c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5"/>
      <c r="X46" s="226"/>
      <c r="Y46" s="25"/>
      <c r="Z46" s="25"/>
      <c r="AA46" s="25"/>
    </row>
    <row r="47" spans="1:27" hidden="1" x14ac:dyDescent="0.2">
      <c r="A47" s="2"/>
      <c r="B47" s="2"/>
      <c r="C47" s="2"/>
      <c r="D47" s="2"/>
      <c r="E47" s="116" t="s">
        <v>28</v>
      </c>
      <c r="F47" s="116" t="s">
        <v>28</v>
      </c>
      <c r="G47" s="116" t="s">
        <v>28</v>
      </c>
      <c r="H47" s="116" t="s">
        <v>28</v>
      </c>
      <c r="I47" s="116" t="s">
        <v>28</v>
      </c>
      <c r="J47" s="116" t="s">
        <v>28</v>
      </c>
      <c r="K47" s="116" t="s">
        <v>28</v>
      </c>
      <c r="L47" s="116" t="s">
        <v>28</v>
      </c>
      <c r="M47" s="116" t="s">
        <v>28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9"/>
      <c r="Z47" s="29"/>
      <c r="AA47" s="29"/>
    </row>
    <row r="48" spans="1:27" ht="12.75" hidden="1" customHeight="1" x14ac:dyDescent="0.2">
      <c r="A48" s="224" t="s">
        <v>107</v>
      </c>
      <c r="B48" s="225"/>
      <c r="C48" s="226"/>
      <c r="D48" s="115"/>
      <c r="E48" s="115" t="s">
        <v>28</v>
      </c>
      <c r="F48" s="115" t="s">
        <v>28</v>
      </c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25"/>
      <c r="Z48" s="25"/>
      <c r="AA48" s="25"/>
    </row>
    <row r="49" spans="1:27" ht="12" hidden="1" customHeight="1" x14ac:dyDescent="0.2">
      <c r="A49" s="224" t="s">
        <v>108</v>
      </c>
      <c r="B49" s="225"/>
      <c r="C49" s="226"/>
      <c r="D49" s="115"/>
      <c r="E49" s="115" t="s">
        <v>28</v>
      </c>
      <c r="F49" s="115" t="s">
        <v>28</v>
      </c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25"/>
      <c r="Z49" s="25"/>
      <c r="AA49" s="25"/>
    </row>
    <row r="50" spans="1:27" x14ac:dyDescent="0.2">
      <c r="A50" s="252" t="s">
        <v>157</v>
      </c>
      <c r="B50" s="253"/>
      <c r="C50" s="254"/>
      <c r="D50" s="132">
        <f>D30</f>
        <v>1736.51</v>
      </c>
      <c r="E50" s="132" t="str">
        <f>E30</f>
        <v>х</v>
      </c>
      <c r="F50" s="132" t="s">
        <v>64</v>
      </c>
      <c r="G50" s="116" t="s">
        <v>203</v>
      </c>
      <c r="H50" s="116" t="s">
        <v>203</v>
      </c>
      <c r="I50" s="116" t="s">
        <v>203</v>
      </c>
      <c r="J50" s="164">
        <f>J30</f>
        <v>1352.33</v>
      </c>
      <c r="K50" s="116" t="s">
        <v>203</v>
      </c>
      <c r="L50" s="116" t="s">
        <v>203</v>
      </c>
      <c r="M50" s="132">
        <f>M30</f>
        <v>384.18</v>
      </c>
      <c r="N50" s="132">
        <f t="shared" ref="N50:S50" si="5">N30+N26</f>
        <v>1086.53</v>
      </c>
      <c r="O50" s="132">
        <f t="shared" si="5"/>
        <v>649.98</v>
      </c>
      <c r="P50" s="132">
        <f t="shared" si="5"/>
        <v>384.18</v>
      </c>
      <c r="Q50" s="132">
        <f t="shared" si="5"/>
        <v>0</v>
      </c>
      <c r="R50" s="132">
        <f t="shared" si="5"/>
        <v>600.83000000000004</v>
      </c>
      <c r="S50" s="132">
        <f t="shared" si="5"/>
        <v>751.5</v>
      </c>
      <c r="T50" s="143" t="str">
        <f>T30</f>
        <v>-</v>
      </c>
      <c r="U50" s="2"/>
      <c r="V50" s="2" t="str">
        <f>V30</f>
        <v>-</v>
      </c>
      <c r="W50" s="2" t="str">
        <f>W30</f>
        <v>-</v>
      </c>
      <c r="X50" s="132">
        <f t="shared" ref="X50" si="6">X30+X26</f>
        <v>205.86</v>
      </c>
      <c r="Y50" s="29"/>
      <c r="Z50" s="29"/>
      <c r="AA50" s="29"/>
    </row>
    <row r="51" spans="1:27" x14ac:dyDescent="0.2">
      <c r="A51" s="83" t="s">
        <v>131</v>
      </c>
      <c r="B51" s="228" t="s">
        <v>14</v>
      </c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30"/>
      <c r="Y51" s="29"/>
      <c r="Z51" s="29"/>
      <c r="AA51" s="29"/>
    </row>
    <row r="52" spans="1:27" x14ac:dyDescent="0.2">
      <c r="A52" s="85" t="s">
        <v>16</v>
      </c>
      <c r="B52" s="209" t="s">
        <v>182</v>
      </c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1"/>
      <c r="Y52" s="31"/>
      <c r="Z52" s="31"/>
      <c r="AA52" s="31"/>
    </row>
    <row r="53" spans="1:27" ht="15" customHeight="1" x14ac:dyDescent="0.2">
      <c r="A53" s="86" t="s">
        <v>17</v>
      </c>
      <c r="B53" s="199" t="s">
        <v>97</v>
      </c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1"/>
      <c r="Y53" s="31"/>
      <c r="Z53" s="31"/>
      <c r="AA53" s="31"/>
    </row>
    <row r="54" spans="1:27" ht="48" x14ac:dyDescent="0.2">
      <c r="A54" s="99" t="s">
        <v>189</v>
      </c>
      <c r="B54" s="157" t="s">
        <v>209</v>
      </c>
      <c r="C54" s="98" t="s">
        <v>210</v>
      </c>
      <c r="D54" s="158">
        <v>7640.92</v>
      </c>
      <c r="E54" s="113" t="s">
        <v>64</v>
      </c>
      <c r="F54" s="113" t="s">
        <v>64</v>
      </c>
      <c r="G54" s="113" t="s">
        <v>64</v>
      </c>
      <c r="H54" s="113" t="s">
        <v>64</v>
      </c>
      <c r="I54" s="113" t="s">
        <v>64</v>
      </c>
      <c r="J54" s="113" t="s">
        <v>64</v>
      </c>
      <c r="K54" s="113" t="s">
        <v>64</v>
      </c>
      <c r="L54" s="113" t="s">
        <v>64</v>
      </c>
      <c r="M54" s="113" t="s">
        <v>64</v>
      </c>
      <c r="N54" s="158">
        <v>0</v>
      </c>
      <c r="O54" s="130">
        <f>D54</f>
        <v>7640.92</v>
      </c>
      <c r="P54" s="163">
        <v>0</v>
      </c>
      <c r="Q54" s="158">
        <f>D54</f>
        <v>7640.92</v>
      </c>
      <c r="R54" s="163">
        <v>0</v>
      </c>
      <c r="S54" s="163">
        <v>0</v>
      </c>
      <c r="T54" s="162">
        <v>5.6</v>
      </c>
      <c r="U54" s="161"/>
      <c r="V54" s="130">
        <v>115.83</v>
      </c>
      <c r="W54" s="113" t="s">
        <v>203</v>
      </c>
      <c r="X54" s="130">
        <v>1321.49</v>
      </c>
      <c r="Y54" s="31"/>
      <c r="Z54" s="174"/>
      <c r="AA54" s="31"/>
    </row>
    <row r="55" spans="1:27" ht="12" customHeight="1" x14ac:dyDescent="0.2">
      <c r="A55" s="202" t="s">
        <v>111</v>
      </c>
      <c r="B55" s="203"/>
      <c r="C55" s="204"/>
      <c r="D55" s="134">
        <f>SUM(D54:D54)</f>
        <v>7640.92</v>
      </c>
      <c r="E55" s="134" t="s">
        <v>64</v>
      </c>
      <c r="F55" s="134" t="s">
        <v>64</v>
      </c>
      <c r="G55" s="116" t="s">
        <v>203</v>
      </c>
      <c r="H55" s="116" t="s">
        <v>203</v>
      </c>
      <c r="I55" s="116" t="s">
        <v>203</v>
      </c>
      <c r="J55" s="133">
        <f>D55-M55</f>
        <v>325.35999999999967</v>
      </c>
      <c r="K55" s="116" t="s">
        <v>203</v>
      </c>
      <c r="L55" s="116" t="s">
        <v>203</v>
      </c>
      <c r="M55" s="134">
        <v>7315.56</v>
      </c>
      <c r="N55" s="134">
        <f t="shared" ref="N55:S55" si="7">SUM(N54:N54)</f>
        <v>0</v>
      </c>
      <c r="O55" s="134">
        <f t="shared" si="7"/>
        <v>7640.92</v>
      </c>
      <c r="P55" s="134">
        <f t="shared" si="7"/>
        <v>0</v>
      </c>
      <c r="Q55" s="134">
        <f t="shared" si="7"/>
        <v>7640.92</v>
      </c>
      <c r="R55" s="134">
        <f t="shared" si="7"/>
        <v>0</v>
      </c>
      <c r="S55" s="134">
        <f t="shared" si="7"/>
        <v>0</v>
      </c>
      <c r="T55" s="134" t="s">
        <v>203</v>
      </c>
      <c r="U55" s="134"/>
      <c r="V55" s="134">
        <f t="shared" ref="V55:X55" si="8">SUM(V54:V54)</f>
        <v>115.83</v>
      </c>
      <c r="W55" s="134" t="s">
        <v>203</v>
      </c>
      <c r="X55" s="134">
        <f t="shared" si="8"/>
        <v>1321.49</v>
      </c>
      <c r="Y55" s="25"/>
      <c r="Z55" s="25"/>
      <c r="AA55" s="25"/>
    </row>
    <row r="56" spans="1:27" ht="15.75" hidden="1" customHeight="1" x14ac:dyDescent="0.2">
      <c r="A56" s="82" t="s">
        <v>59</v>
      </c>
      <c r="B56" s="199" t="s">
        <v>175</v>
      </c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1"/>
      <c r="Y56" s="30"/>
      <c r="Z56" s="30"/>
      <c r="AA56" s="30"/>
    </row>
    <row r="57" spans="1:27" hidden="1" x14ac:dyDescent="0.2">
      <c r="A57" s="83"/>
      <c r="B57" s="83"/>
      <c r="C57" s="83"/>
      <c r="D57" s="83"/>
      <c r="E57" s="87" t="s">
        <v>28</v>
      </c>
      <c r="F57" s="87" t="s">
        <v>28</v>
      </c>
      <c r="G57" s="87" t="s">
        <v>28</v>
      </c>
      <c r="H57" s="87" t="s">
        <v>28</v>
      </c>
      <c r="I57" s="87" t="s">
        <v>28</v>
      </c>
      <c r="J57" s="87" t="s">
        <v>28</v>
      </c>
      <c r="K57" s="87" t="s">
        <v>28</v>
      </c>
      <c r="L57" s="87" t="s">
        <v>28</v>
      </c>
      <c r="M57" s="87" t="s">
        <v>28</v>
      </c>
      <c r="N57" s="83"/>
      <c r="O57" s="83"/>
      <c r="P57" s="88"/>
      <c r="Q57" s="88"/>
      <c r="R57" s="83"/>
      <c r="S57" s="83"/>
      <c r="T57" s="83"/>
      <c r="U57" s="83"/>
      <c r="V57" s="83"/>
      <c r="W57" s="83"/>
      <c r="X57" s="83"/>
      <c r="Y57" s="29"/>
      <c r="Z57" s="29"/>
      <c r="AA57" s="29"/>
    </row>
    <row r="58" spans="1:27" ht="13.5" hidden="1" customHeight="1" x14ac:dyDescent="0.2">
      <c r="A58" s="202" t="s">
        <v>112</v>
      </c>
      <c r="B58" s="203"/>
      <c r="C58" s="204"/>
      <c r="D58" s="82"/>
      <c r="E58" s="82" t="s">
        <v>28</v>
      </c>
      <c r="F58" s="82" t="s">
        <v>28</v>
      </c>
      <c r="G58" s="82"/>
      <c r="H58" s="82"/>
      <c r="I58" s="82"/>
      <c r="J58" s="82"/>
      <c r="K58" s="82"/>
      <c r="L58" s="82"/>
      <c r="M58" s="82"/>
      <c r="N58" s="82"/>
      <c r="O58" s="82"/>
      <c r="P58" s="89"/>
      <c r="Q58" s="89"/>
      <c r="R58" s="82"/>
      <c r="S58" s="82"/>
      <c r="T58" s="82"/>
      <c r="U58" s="82"/>
      <c r="V58" s="82"/>
      <c r="W58" s="82"/>
      <c r="X58" s="82"/>
      <c r="Y58" s="25"/>
      <c r="Z58" s="25"/>
      <c r="AA58" s="25"/>
    </row>
    <row r="59" spans="1:27" hidden="1" x14ac:dyDescent="0.2">
      <c r="A59" s="85" t="s">
        <v>60</v>
      </c>
      <c r="B59" s="202" t="s">
        <v>99</v>
      </c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4"/>
      <c r="Y59" s="30"/>
      <c r="Z59" s="30"/>
      <c r="AA59" s="30"/>
    </row>
    <row r="60" spans="1:27" hidden="1" x14ac:dyDescent="0.2">
      <c r="A60" s="83"/>
      <c r="B60" s="83"/>
      <c r="C60" s="83"/>
      <c r="D60" s="83"/>
      <c r="E60" s="87" t="s">
        <v>28</v>
      </c>
      <c r="F60" s="87" t="s">
        <v>28</v>
      </c>
      <c r="G60" s="87" t="s">
        <v>28</v>
      </c>
      <c r="H60" s="87" t="s">
        <v>28</v>
      </c>
      <c r="I60" s="87" t="s">
        <v>28</v>
      </c>
      <c r="J60" s="87" t="s">
        <v>28</v>
      </c>
      <c r="K60" s="87" t="s">
        <v>28</v>
      </c>
      <c r="L60" s="87" t="s">
        <v>28</v>
      </c>
      <c r="M60" s="87" t="s">
        <v>28</v>
      </c>
      <c r="N60" s="83"/>
      <c r="O60" s="83"/>
      <c r="P60" s="88"/>
      <c r="Q60" s="88"/>
      <c r="R60" s="83"/>
      <c r="S60" s="83"/>
      <c r="T60" s="83"/>
      <c r="U60" s="83"/>
      <c r="V60" s="83"/>
      <c r="W60" s="83"/>
      <c r="X60" s="83"/>
      <c r="Y60" s="29"/>
      <c r="Z60" s="29"/>
      <c r="AA60" s="29"/>
    </row>
    <row r="61" spans="1:27" ht="11.25" hidden="1" customHeight="1" x14ac:dyDescent="0.2">
      <c r="A61" s="202" t="s">
        <v>113</v>
      </c>
      <c r="B61" s="203"/>
      <c r="C61" s="204"/>
      <c r="D61" s="82"/>
      <c r="E61" s="82" t="s">
        <v>28</v>
      </c>
      <c r="F61" s="82" t="s">
        <v>28</v>
      </c>
      <c r="G61" s="82"/>
      <c r="H61" s="82"/>
      <c r="I61" s="82"/>
      <c r="J61" s="82"/>
      <c r="K61" s="82"/>
      <c r="L61" s="82"/>
      <c r="M61" s="82"/>
      <c r="N61" s="82"/>
      <c r="O61" s="82"/>
      <c r="P61" s="89"/>
      <c r="Q61" s="89"/>
      <c r="R61" s="82"/>
      <c r="S61" s="82"/>
      <c r="T61" s="82"/>
      <c r="U61" s="82"/>
      <c r="V61" s="82"/>
      <c r="W61" s="82"/>
      <c r="X61" s="82"/>
      <c r="Y61" s="25"/>
      <c r="Z61" s="25"/>
      <c r="AA61" s="25"/>
    </row>
    <row r="62" spans="1:27" ht="12" customHeight="1" x14ac:dyDescent="0.2">
      <c r="A62" s="202" t="s">
        <v>114</v>
      </c>
      <c r="B62" s="203"/>
      <c r="C62" s="204"/>
      <c r="D62" s="134">
        <f>D55</f>
        <v>7640.92</v>
      </c>
      <c r="E62" s="134" t="s">
        <v>64</v>
      </c>
      <c r="F62" s="134" t="str">
        <f>F55</f>
        <v>х</v>
      </c>
      <c r="G62" s="116" t="s">
        <v>203</v>
      </c>
      <c r="H62" s="116" t="s">
        <v>203</v>
      </c>
      <c r="I62" s="116" t="s">
        <v>203</v>
      </c>
      <c r="J62" s="133">
        <f>J55</f>
        <v>325.35999999999967</v>
      </c>
      <c r="K62" s="116" t="s">
        <v>203</v>
      </c>
      <c r="L62" s="116" t="s">
        <v>203</v>
      </c>
      <c r="M62" s="134">
        <f t="shared" ref="M62:R62" si="9">M55</f>
        <v>7315.56</v>
      </c>
      <c r="N62" s="134">
        <f t="shared" si="9"/>
        <v>0</v>
      </c>
      <c r="O62" s="134">
        <f t="shared" si="9"/>
        <v>7640.92</v>
      </c>
      <c r="P62" s="134">
        <f t="shared" si="9"/>
        <v>0</v>
      </c>
      <c r="Q62" s="134">
        <f t="shared" si="9"/>
        <v>7640.92</v>
      </c>
      <c r="R62" s="134">
        <f t="shared" si="9"/>
        <v>0</v>
      </c>
      <c r="S62" s="134">
        <f t="shared" ref="S62:X62" si="10">S55</f>
        <v>0</v>
      </c>
      <c r="T62" s="155" t="str">
        <f t="shared" si="10"/>
        <v>-</v>
      </c>
      <c r="U62" s="134"/>
      <c r="V62" s="134">
        <f t="shared" si="10"/>
        <v>115.83</v>
      </c>
      <c r="W62" s="134" t="str">
        <f t="shared" si="10"/>
        <v>-</v>
      </c>
      <c r="X62" s="134">
        <f t="shared" si="10"/>
        <v>1321.49</v>
      </c>
      <c r="Y62" s="25"/>
      <c r="Z62" s="25"/>
      <c r="AA62" s="25"/>
    </row>
    <row r="63" spans="1:27" ht="18" hidden="1" customHeight="1" x14ac:dyDescent="0.2">
      <c r="A63" s="85" t="s">
        <v>47</v>
      </c>
      <c r="B63" s="205" t="s">
        <v>177</v>
      </c>
      <c r="C63" s="206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7"/>
      <c r="Y63" s="30"/>
      <c r="Z63" s="30"/>
      <c r="AA63" s="30"/>
    </row>
    <row r="64" spans="1:27" ht="15" hidden="1" customHeight="1" x14ac:dyDescent="0.2">
      <c r="A64" s="90" t="s">
        <v>18</v>
      </c>
      <c r="B64" s="199" t="s">
        <v>97</v>
      </c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1"/>
    </row>
    <row r="65" spans="1:27" hidden="1" x14ac:dyDescent="0.2">
      <c r="A65" s="83"/>
      <c r="B65" s="83"/>
      <c r="C65" s="83"/>
      <c r="D65" s="83"/>
      <c r="E65" s="87" t="s">
        <v>28</v>
      </c>
      <c r="F65" s="87" t="s">
        <v>28</v>
      </c>
      <c r="G65" s="87" t="s">
        <v>28</v>
      </c>
      <c r="H65" s="87" t="s">
        <v>28</v>
      </c>
      <c r="I65" s="87" t="s">
        <v>28</v>
      </c>
      <c r="J65" s="87" t="s">
        <v>28</v>
      </c>
      <c r="K65" s="87" t="s">
        <v>28</v>
      </c>
      <c r="L65" s="87" t="s">
        <v>28</v>
      </c>
      <c r="M65" s="87" t="s">
        <v>28</v>
      </c>
      <c r="N65" s="83"/>
      <c r="O65" s="83"/>
      <c r="P65" s="88"/>
      <c r="Q65" s="88"/>
      <c r="R65" s="83"/>
      <c r="S65" s="83"/>
      <c r="T65" s="83"/>
      <c r="U65" s="83"/>
      <c r="V65" s="83"/>
      <c r="W65" s="83"/>
      <c r="X65" s="83"/>
      <c r="Y65" s="29"/>
      <c r="Z65" s="29"/>
      <c r="AA65" s="29"/>
    </row>
    <row r="66" spans="1:27" ht="12" hidden="1" customHeight="1" x14ac:dyDescent="0.2">
      <c r="A66" s="202" t="s">
        <v>115</v>
      </c>
      <c r="B66" s="203"/>
      <c r="C66" s="204"/>
      <c r="D66" s="82"/>
      <c r="E66" s="82" t="s">
        <v>28</v>
      </c>
      <c r="F66" s="82" t="s">
        <v>28</v>
      </c>
      <c r="G66" s="82"/>
      <c r="H66" s="82"/>
      <c r="I66" s="82"/>
      <c r="J66" s="82"/>
      <c r="K66" s="82"/>
      <c r="L66" s="82"/>
      <c r="M66" s="82"/>
      <c r="N66" s="82"/>
      <c r="O66" s="82"/>
      <c r="P66" s="89"/>
      <c r="Q66" s="89"/>
      <c r="R66" s="82"/>
      <c r="S66" s="82"/>
      <c r="T66" s="82"/>
      <c r="U66" s="82"/>
      <c r="V66" s="82"/>
      <c r="W66" s="82"/>
      <c r="X66" s="82"/>
      <c r="Y66" s="25"/>
      <c r="Z66" s="25"/>
      <c r="AA66" s="25"/>
    </row>
    <row r="67" spans="1:27" ht="20.25" hidden="1" customHeight="1" x14ac:dyDescent="0.2">
      <c r="A67" s="81" t="s">
        <v>19</v>
      </c>
      <c r="B67" s="199" t="s">
        <v>98</v>
      </c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1"/>
    </row>
    <row r="68" spans="1:27" hidden="1" x14ac:dyDescent="0.2">
      <c r="A68" s="83"/>
      <c r="B68" s="83"/>
      <c r="C68" s="83"/>
      <c r="D68" s="83"/>
      <c r="E68" s="87" t="s">
        <v>28</v>
      </c>
      <c r="F68" s="87" t="s">
        <v>28</v>
      </c>
      <c r="G68" s="87" t="s">
        <v>28</v>
      </c>
      <c r="H68" s="87" t="s">
        <v>28</v>
      </c>
      <c r="I68" s="87" t="s">
        <v>28</v>
      </c>
      <c r="J68" s="87" t="s">
        <v>28</v>
      </c>
      <c r="K68" s="87" t="s">
        <v>28</v>
      </c>
      <c r="L68" s="87" t="s">
        <v>28</v>
      </c>
      <c r="M68" s="87" t="s">
        <v>28</v>
      </c>
      <c r="N68" s="83"/>
      <c r="O68" s="83"/>
      <c r="P68" s="88"/>
      <c r="Q68" s="88"/>
      <c r="R68" s="83"/>
      <c r="S68" s="83"/>
      <c r="T68" s="83"/>
      <c r="U68" s="83"/>
      <c r="V68" s="83"/>
      <c r="W68" s="83"/>
      <c r="X68" s="83"/>
      <c r="Y68" s="29"/>
      <c r="Z68" s="29"/>
      <c r="AA68" s="29"/>
    </row>
    <row r="69" spans="1:27" ht="13.5" hidden="1" customHeight="1" x14ac:dyDescent="0.2">
      <c r="A69" s="202" t="s">
        <v>116</v>
      </c>
      <c r="B69" s="203"/>
      <c r="C69" s="204"/>
      <c r="D69" s="82"/>
      <c r="E69" s="82" t="s">
        <v>28</v>
      </c>
      <c r="F69" s="82" t="s">
        <v>28</v>
      </c>
      <c r="G69" s="82"/>
      <c r="H69" s="82"/>
      <c r="I69" s="82"/>
      <c r="J69" s="82"/>
      <c r="K69" s="82"/>
      <c r="L69" s="82"/>
      <c r="M69" s="82"/>
      <c r="N69" s="82"/>
      <c r="O69" s="82"/>
      <c r="P69" s="89"/>
      <c r="Q69" s="89"/>
      <c r="R69" s="82"/>
      <c r="S69" s="82"/>
      <c r="T69" s="82"/>
      <c r="U69" s="82"/>
      <c r="V69" s="82"/>
      <c r="W69" s="82"/>
      <c r="X69" s="82"/>
      <c r="Y69" s="25"/>
      <c r="Z69" s="25"/>
      <c r="AA69" s="25"/>
    </row>
    <row r="70" spans="1:27" ht="18.75" hidden="1" customHeight="1" x14ac:dyDescent="0.2">
      <c r="A70" s="82" t="s">
        <v>48</v>
      </c>
      <c r="B70" s="199" t="s">
        <v>109</v>
      </c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1"/>
    </row>
    <row r="71" spans="1:27" hidden="1" x14ac:dyDescent="0.2">
      <c r="A71" s="83"/>
      <c r="B71" s="83"/>
      <c r="C71" s="83"/>
      <c r="D71" s="83"/>
      <c r="E71" s="87" t="s">
        <v>28</v>
      </c>
      <c r="F71" s="87" t="s">
        <v>28</v>
      </c>
      <c r="G71" s="87" t="s">
        <v>28</v>
      </c>
      <c r="H71" s="87" t="s">
        <v>28</v>
      </c>
      <c r="I71" s="87" t="s">
        <v>28</v>
      </c>
      <c r="J71" s="87" t="s">
        <v>28</v>
      </c>
      <c r="K71" s="87" t="s">
        <v>28</v>
      </c>
      <c r="L71" s="87" t="s">
        <v>28</v>
      </c>
      <c r="M71" s="87" t="s">
        <v>28</v>
      </c>
      <c r="N71" s="83"/>
      <c r="O71" s="83"/>
      <c r="P71" s="88"/>
      <c r="Q71" s="88"/>
      <c r="R71" s="83"/>
      <c r="S71" s="83"/>
      <c r="T71" s="83"/>
      <c r="U71" s="83"/>
      <c r="V71" s="83"/>
      <c r="W71" s="83"/>
      <c r="X71" s="83"/>
      <c r="Y71" s="29"/>
      <c r="Z71" s="29"/>
      <c r="AA71" s="29"/>
    </row>
    <row r="72" spans="1:27" ht="13.5" hidden="1" customHeight="1" x14ac:dyDescent="0.2">
      <c r="A72" s="213" t="s">
        <v>117</v>
      </c>
      <c r="B72" s="213"/>
      <c r="C72" s="213"/>
      <c r="D72" s="82"/>
      <c r="E72" s="82" t="s">
        <v>64</v>
      </c>
      <c r="F72" s="82" t="s">
        <v>64</v>
      </c>
      <c r="G72" s="82"/>
      <c r="H72" s="82"/>
      <c r="I72" s="82"/>
      <c r="J72" s="82"/>
      <c r="K72" s="82"/>
      <c r="L72" s="82"/>
      <c r="M72" s="82"/>
      <c r="N72" s="82"/>
      <c r="O72" s="82"/>
      <c r="P72" s="89"/>
      <c r="Q72" s="89"/>
      <c r="R72" s="82"/>
      <c r="S72" s="82"/>
      <c r="T72" s="82"/>
      <c r="U72" s="82"/>
      <c r="V72" s="82"/>
      <c r="W72" s="82"/>
      <c r="X72" s="82"/>
      <c r="Y72" s="25"/>
      <c r="Z72" s="25"/>
      <c r="AA72" s="25"/>
    </row>
    <row r="73" spans="1:27" hidden="1" x14ac:dyDescent="0.2">
      <c r="A73" s="81"/>
      <c r="B73" s="81"/>
      <c r="C73" s="8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82"/>
      <c r="O73" s="82"/>
      <c r="P73" s="89"/>
      <c r="Q73" s="89"/>
      <c r="R73" s="82"/>
      <c r="S73" s="92"/>
      <c r="T73" s="91"/>
      <c r="U73" s="91"/>
      <c r="V73" s="91"/>
      <c r="W73" s="91"/>
      <c r="X73" s="91"/>
    </row>
    <row r="74" spans="1:27" ht="15" hidden="1" customHeight="1" x14ac:dyDescent="0.2">
      <c r="A74" s="81" t="s">
        <v>20</v>
      </c>
      <c r="B74" s="199" t="s">
        <v>110</v>
      </c>
      <c r="C74" s="200"/>
      <c r="D74" s="200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  <c r="X74" s="201"/>
    </row>
    <row r="75" spans="1:27" hidden="1" x14ac:dyDescent="0.2">
      <c r="A75" s="83"/>
      <c r="B75" s="83"/>
      <c r="C75" s="83"/>
      <c r="D75" s="83"/>
      <c r="E75" s="87" t="s">
        <v>28</v>
      </c>
      <c r="F75" s="87" t="s">
        <v>28</v>
      </c>
      <c r="G75" s="87" t="s">
        <v>28</v>
      </c>
      <c r="H75" s="87" t="s">
        <v>28</v>
      </c>
      <c r="I75" s="87" t="s">
        <v>28</v>
      </c>
      <c r="J75" s="87" t="s">
        <v>28</v>
      </c>
      <c r="K75" s="87" t="s">
        <v>28</v>
      </c>
      <c r="L75" s="87" t="s">
        <v>28</v>
      </c>
      <c r="M75" s="87" t="s">
        <v>28</v>
      </c>
      <c r="N75" s="83"/>
      <c r="O75" s="83"/>
      <c r="P75" s="88"/>
      <c r="Q75" s="88"/>
      <c r="R75" s="83"/>
      <c r="S75" s="83"/>
      <c r="T75" s="83"/>
      <c r="U75" s="83"/>
      <c r="V75" s="83"/>
      <c r="W75" s="83"/>
      <c r="X75" s="83"/>
      <c r="Y75" s="29"/>
      <c r="Z75" s="29"/>
      <c r="AA75" s="29"/>
    </row>
    <row r="76" spans="1:27" ht="12.75" hidden="1" customHeight="1" x14ac:dyDescent="0.2">
      <c r="A76" s="202" t="s">
        <v>118</v>
      </c>
      <c r="B76" s="203"/>
      <c r="C76" s="204"/>
      <c r="D76" s="82"/>
      <c r="E76" s="82" t="s">
        <v>28</v>
      </c>
      <c r="F76" s="82" t="s">
        <v>28</v>
      </c>
      <c r="G76" s="82"/>
      <c r="H76" s="82"/>
      <c r="I76" s="82"/>
      <c r="J76" s="82"/>
      <c r="K76" s="82"/>
      <c r="L76" s="82"/>
      <c r="M76" s="82"/>
      <c r="N76" s="82"/>
      <c r="O76" s="82"/>
      <c r="P76" s="89"/>
      <c r="Q76" s="89"/>
      <c r="R76" s="82"/>
      <c r="S76" s="82"/>
      <c r="T76" s="82"/>
      <c r="U76" s="82"/>
      <c r="V76" s="82"/>
      <c r="W76" s="82"/>
      <c r="X76" s="82"/>
      <c r="Y76" s="25"/>
      <c r="Z76" s="25"/>
      <c r="AA76" s="25"/>
    </row>
    <row r="77" spans="1:27" ht="15.75" hidden="1" customHeight="1" x14ac:dyDescent="0.2">
      <c r="A77" s="82" t="s">
        <v>74</v>
      </c>
      <c r="B77" s="202" t="s">
        <v>99</v>
      </c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03"/>
      <c r="X77" s="204"/>
      <c r="Y77" s="25"/>
      <c r="Z77" s="25"/>
      <c r="AA77" s="25"/>
    </row>
    <row r="78" spans="1:27" hidden="1" x14ac:dyDescent="0.2">
      <c r="A78" s="83"/>
      <c r="B78" s="83"/>
      <c r="C78" s="83"/>
      <c r="D78" s="83"/>
      <c r="E78" s="87" t="s">
        <v>28</v>
      </c>
      <c r="F78" s="87" t="s">
        <v>28</v>
      </c>
      <c r="G78" s="87" t="s">
        <v>28</v>
      </c>
      <c r="H78" s="87" t="s">
        <v>28</v>
      </c>
      <c r="I78" s="87" t="s">
        <v>28</v>
      </c>
      <c r="J78" s="87" t="s">
        <v>28</v>
      </c>
      <c r="K78" s="87" t="s">
        <v>28</v>
      </c>
      <c r="L78" s="87" t="s">
        <v>28</v>
      </c>
      <c r="M78" s="87" t="s">
        <v>28</v>
      </c>
      <c r="N78" s="83"/>
      <c r="O78" s="83"/>
      <c r="P78" s="88"/>
      <c r="Q78" s="88"/>
      <c r="R78" s="83"/>
      <c r="S78" s="83"/>
      <c r="T78" s="83"/>
      <c r="U78" s="83"/>
      <c r="V78" s="83"/>
      <c r="W78" s="83"/>
      <c r="X78" s="83"/>
      <c r="Y78" s="29"/>
      <c r="Z78" s="29"/>
      <c r="AA78" s="29"/>
    </row>
    <row r="79" spans="1:27" ht="14.25" hidden="1" customHeight="1" x14ac:dyDescent="0.2">
      <c r="A79" s="202" t="s">
        <v>119</v>
      </c>
      <c r="B79" s="203"/>
      <c r="C79" s="204"/>
      <c r="D79" s="82"/>
      <c r="E79" s="82" t="s">
        <v>28</v>
      </c>
      <c r="F79" s="82" t="s">
        <v>28</v>
      </c>
      <c r="G79" s="82"/>
      <c r="H79" s="82"/>
      <c r="I79" s="82"/>
      <c r="J79" s="82"/>
      <c r="K79" s="82"/>
      <c r="L79" s="82"/>
      <c r="M79" s="82"/>
      <c r="N79" s="82"/>
      <c r="O79" s="82"/>
      <c r="P79" s="89"/>
      <c r="Q79" s="89"/>
      <c r="R79" s="82"/>
      <c r="S79" s="82"/>
      <c r="T79" s="82"/>
      <c r="U79" s="82"/>
      <c r="V79" s="82"/>
      <c r="W79" s="82"/>
      <c r="X79" s="82"/>
      <c r="Y79" s="25"/>
      <c r="Z79" s="25"/>
      <c r="AA79" s="25"/>
    </row>
    <row r="80" spans="1:27" ht="14.25" hidden="1" customHeight="1" x14ac:dyDescent="0.2">
      <c r="A80" s="202" t="s">
        <v>120</v>
      </c>
      <c r="B80" s="203"/>
      <c r="C80" s="204"/>
      <c r="D80" s="82"/>
      <c r="E80" s="82" t="s">
        <v>28</v>
      </c>
      <c r="F80" s="82" t="s">
        <v>28</v>
      </c>
      <c r="G80" s="82"/>
      <c r="H80" s="82"/>
      <c r="I80" s="82"/>
      <c r="J80" s="82"/>
      <c r="K80" s="82"/>
      <c r="L80" s="82"/>
      <c r="M80" s="82"/>
      <c r="N80" s="82"/>
      <c r="O80" s="82"/>
      <c r="P80" s="89"/>
      <c r="Q80" s="89"/>
      <c r="R80" s="82"/>
      <c r="S80" s="82"/>
      <c r="T80" s="82"/>
      <c r="U80" s="82"/>
      <c r="V80" s="82"/>
      <c r="W80" s="82"/>
      <c r="X80" s="82"/>
      <c r="Y80" s="25"/>
      <c r="Z80" s="25"/>
      <c r="AA80" s="25"/>
    </row>
    <row r="81" spans="1:27" x14ac:dyDescent="0.2">
      <c r="A81" s="209" t="s">
        <v>158</v>
      </c>
      <c r="B81" s="210"/>
      <c r="C81" s="211"/>
      <c r="D81" s="135">
        <f>D62</f>
        <v>7640.92</v>
      </c>
      <c r="E81" s="135" t="str">
        <f>E62</f>
        <v>х</v>
      </c>
      <c r="F81" s="135" t="str">
        <f>F62</f>
        <v>х</v>
      </c>
      <c r="G81" s="116" t="s">
        <v>203</v>
      </c>
      <c r="H81" s="116" t="s">
        <v>203</v>
      </c>
      <c r="I81" s="116" t="s">
        <v>203</v>
      </c>
      <c r="J81" s="154">
        <f>J62</f>
        <v>325.35999999999967</v>
      </c>
      <c r="K81" s="116" t="s">
        <v>203</v>
      </c>
      <c r="L81" s="116" t="s">
        <v>203</v>
      </c>
      <c r="M81" s="135">
        <f t="shared" ref="M81:R81" si="11">M62</f>
        <v>7315.56</v>
      </c>
      <c r="N81" s="135">
        <f t="shared" si="11"/>
        <v>0</v>
      </c>
      <c r="O81" s="135">
        <f t="shared" si="11"/>
        <v>7640.92</v>
      </c>
      <c r="P81" s="135">
        <f t="shared" si="11"/>
        <v>0</v>
      </c>
      <c r="Q81" s="135">
        <f t="shared" si="11"/>
        <v>7640.92</v>
      </c>
      <c r="R81" s="135">
        <f t="shared" si="11"/>
        <v>0</v>
      </c>
      <c r="S81" s="135">
        <f t="shared" ref="S81:X81" si="12">S62</f>
        <v>0</v>
      </c>
      <c r="T81" s="156" t="str">
        <f t="shared" si="12"/>
        <v>-</v>
      </c>
      <c r="U81" s="135"/>
      <c r="V81" s="135">
        <f t="shared" si="12"/>
        <v>115.83</v>
      </c>
      <c r="W81" s="135" t="str">
        <f t="shared" si="12"/>
        <v>-</v>
      </c>
      <c r="X81" s="135">
        <f t="shared" si="12"/>
        <v>1321.49</v>
      </c>
      <c r="Y81" s="29"/>
      <c r="Z81" s="29"/>
      <c r="AA81" s="29"/>
    </row>
    <row r="82" spans="1:27" ht="15.6" hidden="1" customHeight="1" x14ac:dyDescent="0.2">
      <c r="A82" s="85" t="s">
        <v>22</v>
      </c>
      <c r="B82" s="228" t="s">
        <v>181</v>
      </c>
      <c r="C82" s="229"/>
      <c r="D82" s="229"/>
      <c r="E82" s="229"/>
      <c r="F82" s="229"/>
      <c r="G82" s="229"/>
      <c r="H82" s="229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30"/>
      <c r="Y82" s="31"/>
      <c r="Z82" s="31"/>
      <c r="AA82" s="31"/>
    </row>
    <row r="83" spans="1:27" ht="15.75" hidden="1" customHeight="1" x14ac:dyDescent="0.2">
      <c r="A83" s="86" t="s">
        <v>23</v>
      </c>
      <c r="B83" s="199" t="s">
        <v>97</v>
      </c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  <c r="X83" s="201"/>
      <c r="Y83" s="31"/>
      <c r="Z83" s="31"/>
      <c r="AA83" s="31"/>
    </row>
    <row r="84" spans="1:27" hidden="1" x14ac:dyDescent="0.2">
      <c r="A84" s="83"/>
      <c r="B84" s="87" t="s">
        <v>28</v>
      </c>
      <c r="C84" s="87" t="s">
        <v>28</v>
      </c>
      <c r="D84" s="87" t="s">
        <v>28</v>
      </c>
      <c r="E84" s="87" t="s">
        <v>28</v>
      </c>
      <c r="F84" s="87" t="s">
        <v>28</v>
      </c>
      <c r="G84" s="87" t="s">
        <v>28</v>
      </c>
      <c r="H84" s="87" t="s">
        <v>28</v>
      </c>
      <c r="I84" s="87" t="s">
        <v>28</v>
      </c>
      <c r="J84" s="87" t="s">
        <v>28</v>
      </c>
      <c r="K84" s="87" t="s">
        <v>28</v>
      </c>
      <c r="L84" s="87" t="s">
        <v>28</v>
      </c>
      <c r="M84" s="87" t="s">
        <v>28</v>
      </c>
      <c r="N84" s="116" t="s">
        <v>203</v>
      </c>
      <c r="O84" s="116" t="s">
        <v>203</v>
      </c>
      <c r="P84" s="116" t="s">
        <v>203</v>
      </c>
      <c r="Q84" s="116" t="s">
        <v>203</v>
      </c>
      <c r="R84" s="116" t="s">
        <v>203</v>
      </c>
      <c r="S84" s="116" t="s">
        <v>203</v>
      </c>
      <c r="T84" s="116" t="s">
        <v>203</v>
      </c>
      <c r="U84" s="116" t="s">
        <v>203</v>
      </c>
      <c r="V84" s="116" t="s">
        <v>203</v>
      </c>
      <c r="W84" s="116" t="s">
        <v>203</v>
      </c>
      <c r="X84" s="116" t="s">
        <v>203</v>
      </c>
      <c r="Y84" s="29"/>
      <c r="Z84" s="29"/>
      <c r="AA84" s="29"/>
    </row>
    <row r="85" spans="1:27" ht="14.25" hidden="1" customHeight="1" x14ac:dyDescent="0.2">
      <c r="A85" s="202" t="s">
        <v>121</v>
      </c>
      <c r="B85" s="203"/>
      <c r="C85" s="204"/>
      <c r="D85" s="87" t="s">
        <v>28</v>
      </c>
      <c r="E85" s="82" t="s">
        <v>28</v>
      </c>
      <c r="F85" s="82" t="s">
        <v>28</v>
      </c>
      <c r="G85" s="116" t="s">
        <v>203</v>
      </c>
      <c r="H85" s="116" t="s">
        <v>203</v>
      </c>
      <c r="I85" s="116" t="s">
        <v>203</v>
      </c>
      <c r="J85" s="116" t="s">
        <v>203</v>
      </c>
      <c r="K85" s="116" t="s">
        <v>203</v>
      </c>
      <c r="L85" s="116" t="s">
        <v>203</v>
      </c>
      <c r="M85" s="116" t="s">
        <v>203</v>
      </c>
      <c r="N85" s="116" t="s">
        <v>203</v>
      </c>
      <c r="O85" s="116" t="s">
        <v>203</v>
      </c>
      <c r="P85" s="116" t="s">
        <v>203</v>
      </c>
      <c r="Q85" s="116" t="s">
        <v>203</v>
      </c>
      <c r="R85" s="116" t="s">
        <v>203</v>
      </c>
      <c r="S85" s="116" t="s">
        <v>203</v>
      </c>
      <c r="T85" s="116" t="s">
        <v>203</v>
      </c>
      <c r="U85" s="116" t="s">
        <v>203</v>
      </c>
      <c r="V85" s="116" t="s">
        <v>203</v>
      </c>
      <c r="W85" s="116" t="s">
        <v>203</v>
      </c>
      <c r="X85" s="116" t="s">
        <v>203</v>
      </c>
      <c r="Y85" s="25"/>
      <c r="Z85" s="25"/>
      <c r="AA85" s="25"/>
    </row>
    <row r="86" spans="1:27" ht="15.75" hidden="1" customHeight="1" x14ac:dyDescent="0.2">
      <c r="A86" s="82" t="s">
        <v>24</v>
      </c>
      <c r="B86" s="199" t="s">
        <v>175</v>
      </c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1"/>
      <c r="Y86" s="30"/>
      <c r="Z86" s="30"/>
      <c r="AA86" s="30"/>
    </row>
    <row r="87" spans="1:27" hidden="1" x14ac:dyDescent="0.2">
      <c r="A87" s="83"/>
      <c r="B87" s="83"/>
      <c r="C87" s="83"/>
      <c r="D87" s="83"/>
      <c r="E87" s="87" t="s">
        <v>28</v>
      </c>
      <c r="F87" s="87" t="s">
        <v>28</v>
      </c>
      <c r="G87" s="87" t="s">
        <v>28</v>
      </c>
      <c r="H87" s="87" t="s">
        <v>28</v>
      </c>
      <c r="I87" s="87" t="s">
        <v>28</v>
      </c>
      <c r="J87" s="87" t="s">
        <v>28</v>
      </c>
      <c r="K87" s="87" t="s">
        <v>28</v>
      </c>
      <c r="L87" s="87" t="s">
        <v>28</v>
      </c>
      <c r="M87" s="87" t="s">
        <v>28</v>
      </c>
      <c r="N87" s="83"/>
      <c r="O87" s="83"/>
      <c r="P87" s="88"/>
      <c r="Q87" s="88"/>
      <c r="R87" s="83"/>
      <c r="S87" s="83"/>
      <c r="T87" s="83"/>
      <c r="U87" s="83"/>
      <c r="V87" s="83"/>
      <c r="W87" s="83"/>
      <c r="X87" s="83"/>
      <c r="Y87" s="29"/>
      <c r="Z87" s="29"/>
      <c r="AA87" s="29"/>
    </row>
    <row r="88" spans="1:27" ht="12.75" hidden="1" customHeight="1" x14ac:dyDescent="0.2">
      <c r="A88" s="202" t="s">
        <v>122</v>
      </c>
      <c r="B88" s="203"/>
      <c r="C88" s="204"/>
      <c r="D88" s="82"/>
      <c r="E88" s="82" t="s">
        <v>28</v>
      </c>
      <c r="F88" s="82" t="s">
        <v>28</v>
      </c>
      <c r="G88" s="82"/>
      <c r="H88" s="82"/>
      <c r="I88" s="82"/>
      <c r="J88" s="82"/>
      <c r="K88" s="82"/>
      <c r="L88" s="82"/>
      <c r="M88" s="82"/>
      <c r="N88" s="82"/>
      <c r="O88" s="82"/>
      <c r="P88" s="89"/>
      <c r="Q88" s="89"/>
      <c r="R88" s="82"/>
      <c r="S88" s="82"/>
      <c r="T88" s="82"/>
      <c r="U88" s="82"/>
      <c r="V88" s="82"/>
      <c r="W88" s="82"/>
      <c r="X88" s="82"/>
      <c r="Y88" s="25"/>
      <c r="Z88" s="25"/>
      <c r="AA88" s="25"/>
    </row>
    <row r="89" spans="1:27" hidden="1" x14ac:dyDescent="0.2">
      <c r="A89" s="85" t="s">
        <v>62</v>
      </c>
      <c r="B89" s="202" t="s">
        <v>99</v>
      </c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  <c r="X89" s="204"/>
      <c r="Y89" s="30"/>
      <c r="Z89" s="30"/>
      <c r="AA89" s="30"/>
    </row>
    <row r="90" spans="1:27" hidden="1" x14ac:dyDescent="0.2">
      <c r="A90" s="83"/>
      <c r="B90" s="83"/>
      <c r="C90" s="83"/>
      <c r="D90" s="83"/>
      <c r="E90" s="87" t="s">
        <v>28</v>
      </c>
      <c r="F90" s="87" t="s">
        <v>28</v>
      </c>
      <c r="G90" s="87" t="s">
        <v>28</v>
      </c>
      <c r="H90" s="87" t="s">
        <v>28</v>
      </c>
      <c r="I90" s="87" t="s">
        <v>28</v>
      </c>
      <c r="J90" s="87" t="s">
        <v>28</v>
      </c>
      <c r="K90" s="87" t="s">
        <v>28</v>
      </c>
      <c r="L90" s="87" t="s">
        <v>28</v>
      </c>
      <c r="M90" s="87" t="s">
        <v>28</v>
      </c>
      <c r="N90" s="83"/>
      <c r="O90" s="83"/>
      <c r="P90" s="88"/>
      <c r="Q90" s="88"/>
      <c r="R90" s="83"/>
      <c r="S90" s="83"/>
      <c r="T90" s="83"/>
      <c r="U90" s="83"/>
      <c r="V90" s="83"/>
      <c r="W90" s="83"/>
      <c r="X90" s="83"/>
      <c r="Y90" s="29"/>
      <c r="Z90" s="29"/>
      <c r="AA90" s="29"/>
    </row>
    <row r="91" spans="1:27" ht="12.75" hidden="1" customHeight="1" x14ac:dyDescent="0.2">
      <c r="A91" s="202" t="s">
        <v>123</v>
      </c>
      <c r="B91" s="203"/>
      <c r="C91" s="204"/>
      <c r="D91" s="82"/>
      <c r="E91" s="82" t="s">
        <v>28</v>
      </c>
      <c r="F91" s="82" t="s">
        <v>28</v>
      </c>
      <c r="G91" s="82"/>
      <c r="H91" s="82"/>
      <c r="I91" s="82"/>
      <c r="J91" s="82"/>
      <c r="K91" s="82"/>
      <c r="L91" s="82"/>
      <c r="M91" s="82"/>
      <c r="N91" s="82"/>
      <c r="O91" s="82"/>
      <c r="P91" s="89"/>
      <c r="Q91" s="89"/>
      <c r="R91" s="82"/>
      <c r="S91" s="82"/>
      <c r="T91" s="82"/>
      <c r="U91" s="82"/>
      <c r="V91" s="82"/>
      <c r="W91" s="82"/>
      <c r="X91" s="82"/>
      <c r="Y91" s="25"/>
      <c r="Z91" s="25"/>
      <c r="AA91" s="25"/>
    </row>
    <row r="92" spans="1:27" ht="12" hidden="1" customHeight="1" x14ac:dyDescent="0.2">
      <c r="A92" s="209" t="s">
        <v>124</v>
      </c>
      <c r="B92" s="210"/>
      <c r="C92" s="211"/>
      <c r="D92" s="87" t="s">
        <v>28</v>
      </c>
      <c r="E92" s="82" t="s">
        <v>28</v>
      </c>
      <c r="F92" s="82" t="s">
        <v>28</v>
      </c>
      <c r="G92" s="116" t="s">
        <v>203</v>
      </c>
      <c r="H92" s="116" t="s">
        <v>203</v>
      </c>
      <c r="I92" s="116" t="s">
        <v>203</v>
      </c>
      <c r="J92" s="116" t="s">
        <v>203</v>
      </c>
      <c r="K92" s="116" t="s">
        <v>203</v>
      </c>
      <c r="L92" s="116" t="s">
        <v>203</v>
      </c>
      <c r="M92" s="116" t="s">
        <v>203</v>
      </c>
      <c r="N92" s="116" t="s">
        <v>203</v>
      </c>
      <c r="O92" s="116" t="s">
        <v>203</v>
      </c>
      <c r="P92" s="116" t="s">
        <v>203</v>
      </c>
      <c r="Q92" s="116" t="s">
        <v>203</v>
      </c>
      <c r="R92" s="116" t="s">
        <v>203</v>
      </c>
      <c r="S92" s="116" t="s">
        <v>203</v>
      </c>
      <c r="T92" s="116" t="s">
        <v>203</v>
      </c>
      <c r="U92" s="116" t="s">
        <v>203</v>
      </c>
      <c r="V92" s="116" t="s">
        <v>203</v>
      </c>
      <c r="W92" s="116" t="s">
        <v>203</v>
      </c>
      <c r="X92" s="116" t="s">
        <v>203</v>
      </c>
      <c r="Y92" s="25"/>
      <c r="Z92" s="25"/>
      <c r="AA92" s="25"/>
    </row>
    <row r="93" spans="1:27" ht="14.25" hidden="1" customHeight="1" x14ac:dyDescent="0.2">
      <c r="A93" s="85" t="s">
        <v>49</v>
      </c>
      <c r="B93" s="205" t="s">
        <v>177</v>
      </c>
      <c r="C93" s="206"/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7"/>
      <c r="Y93" s="30"/>
      <c r="Z93" s="30"/>
      <c r="AA93" s="30"/>
    </row>
    <row r="94" spans="1:27" ht="15" hidden="1" customHeight="1" x14ac:dyDescent="0.2">
      <c r="A94" s="90" t="s">
        <v>25</v>
      </c>
      <c r="B94" s="199" t="s">
        <v>97</v>
      </c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  <c r="X94" s="201"/>
    </row>
    <row r="95" spans="1:27" hidden="1" x14ac:dyDescent="0.2">
      <c r="A95" s="83"/>
      <c r="B95" s="83"/>
      <c r="C95" s="83"/>
      <c r="D95" s="83"/>
      <c r="E95" s="87" t="s">
        <v>28</v>
      </c>
      <c r="F95" s="87" t="s">
        <v>28</v>
      </c>
      <c r="G95" s="87" t="s">
        <v>28</v>
      </c>
      <c r="H95" s="87" t="s">
        <v>28</v>
      </c>
      <c r="I95" s="87" t="s">
        <v>28</v>
      </c>
      <c r="J95" s="87" t="s">
        <v>28</v>
      </c>
      <c r="K95" s="87" t="s">
        <v>28</v>
      </c>
      <c r="L95" s="87" t="s">
        <v>28</v>
      </c>
      <c r="M95" s="87" t="s">
        <v>28</v>
      </c>
      <c r="N95" s="83"/>
      <c r="O95" s="83"/>
      <c r="P95" s="88"/>
      <c r="Q95" s="88"/>
      <c r="R95" s="83"/>
      <c r="S95" s="83"/>
      <c r="T95" s="83"/>
      <c r="U95" s="83"/>
      <c r="V95" s="83"/>
      <c r="W95" s="83"/>
      <c r="X95" s="83"/>
      <c r="Y95" s="29"/>
      <c r="Z95" s="29"/>
      <c r="AA95" s="29"/>
    </row>
    <row r="96" spans="1:27" ht="14.25" hidden="1" customHeight="1" x14ac:dyDescent="0.2">
      <c r="A96" s="202" t="s">
        <v>125</v>
      </c>
      <c r="B96" s="203"/>
      <c r="C96" s="204"/>
      <c r="D96" s="82"/>
      <c r="E96" s="82" t="s">
        <v>28</v>
      </c>
      <c r="F96" s="82" t="s">
        <v>28</v>
      </c>
      <c r="G96" s="82"/>
      <c r="H96" s="82"/>
      <c r="I96" s="82"/>
      <c r="J96" s="82"/>
      <c r="K96" s="82"/>
      <c r="L96" s="82"/>
      <c r="M96" s="82"/>
      <c r="N96" s="82"/>
      <c r="O96" s="82"/>
      <c r="P96" s="89"/>
      <c r="Q96" s="89"/>
      <c r="R96" s="82"/>
      <c r="S96" s="82"/>
      <c r="T96" s="82"/>
      <c r="U96" s="82"/>
      <c r="V96" s="82"/>
      <c r="W96" s="82"/>
      <c r="X96" s="82"/>
      <c r="Y96" s="25"/>
      <c r="Z96" s="25"/>
      <c r="AA96" s="25"/>
    </row>
    <row r="97" spans="1:27" ht="15.75" hidden="1" x14ac:dyDescent="0.25">
      <c r="A97" s="29"/>
      <c r="B97" s="29"/>
      <c r="C97" s="29"/>
      <c r="D97" s="29"/>
      <c r="E97" s="94"/>
      <c r="F97" s="94"/>
      <c r="G97" s="94"/>
      <c r="H97" s="94"/>
      <c r="I97" s="94"/>
      <c r="J97" s="94"/>
      <c r="K97" s="95">
        <v>3</v>
      </c>
      <c r="L97" s="94"/>
      <c r="M97" s="94"/>
      <c r="N97" s="29"/>
      <c r="O97" s="215" t="s">
        <v>141</v>
      </c>
      <c r="P97" s="215"/>
      <c r="Q97" s="215"/>
      <c r="R97" s="215"/>
      <c r="S97" s="215"/>
      <c r="T97" s="215"/>
      <c r="U97" s="215"/>
      <c r="V97" s="215"/>
      <c r="W97" s="215"/>
      <c r="X97" s="215"/>
      <c r="Y97" s="29"/>
      <c r="Z97" s="29"/>
      <c r="AA97" s="29"/>
    </row>
    <row r="98" spans="1:27" ht="15.75" hidden="1" customHeight="1" x14ac:dyDescent="0.2">
      <c r="A98" s="83">
        <v>1</v>
      </c>
      <c r="B98" s="83">
        <v>2</v>
      </c>
      <c r="C98" s="83">
        <v>3</v>
      </c>
      <c r="D98" s="83">
        <v>4</v>
      </c>
      <c r="E98" s="83">
        <v>5</v>
      </c>
      <c r="F98" s="83">
        <v>6</v>
      </c>
      <c r="G98" s="84">
        <v>7</v>
      </c>
      <c r="H98" s="83">
        <v>8</v>
      </c>
      <c r="I98" s="83">
        <v>9</v>
      </c>
      <c r="J98" s="83">
        <v>10</v>
      </c>
      <c r="K98" s="1">
        <v>11</v>
      </c>
      <c r="L98" s="1">
        <v>12</v>
      </c>
      <c r="M98" s="1">
        <v>13</v>
      </c>
      <c r="N98" s="2">
        <v>14</v>
      </c>
      <c r="O98" s="2">
        <v>15</v>
      </c>
      <c r="P98" s="2">
        <v>16</v>
      </c>
      <c r="Q98" s="2">
        <v>17</v>
      </c>
      <c r="R98" s="2">
        <v>18</v>
      </c>
      <c r="S98" s="2">
        <v>19</v>
      </c>
      <c r="T98" s="2">
        <v>20</v>
      </c>
      <c r="U98" s="2">
        <v>21</v>
      </c>
      <c r="V98" s="2">
        <v>22</v>
      </c>
      <c r="W98" s="2">
        <v>23</v>
      </c>
      <c r="X98" s="2">
        <v>24</v>
      </c>
      <c r="Y98" s="29"/>
      <c r="Z98" s="29"/>
      <c r="AA98" s="29"/>
    </row>
    <row r="99" spans="1:27" ht="16.5" hidden="1" customHeight="1" x14ac:dyDescent="0.2">
      <c r="A99" s="81" t="s">
        <v>26</v>
      </c>
      <c r="B99" s="199" t="s">
        <v>175</v>
      </c>
      <c r="C99" s="200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  <c r="X99" s="201"/>
    </row>
    <row r="100" spans="1:27" hidden="1" x14ac:dyDescent="0.2">
      <c r="A100" s="83"/>
      <c r="B100" s="83"/>
      <c r="C100" s="83"/>
      <c r="D100" s="83"/>
      <c r="E100" s="87" t="s">
        <v>28</v>
      </c>
      <c r="F100" s="87" t="s">
        <v>28</v>
      </c>
      <c r="G100" s="87" t="s">
        <v>28</v>
      </c>
      <c r="H100" s="87" t="s">
        <v>28</v>
      </c>
      <c r="I100" s="87" t="s">
        <v>28</v>
      </c>
      <c r="J100" s="87" t="s">
        <v>28</v>
      </c>
      <c r="K100" s="87" t="s">
        <v>28</v>
      </c>
      <c r="L100" s="87" t="s">
        <v>28</v>
      </c>
      <c r="M100" s="87" t="s">
        <v>28</v>
      </c>
      <c r="N100" s="83"/>
      <c r="O100" s="83"/>
      <c r="P100" s="88"/>
      <c r="Q100" s="88"/>
      <c r="R100" s="83"/>
      <c r="S100" s="83"/>
      <c r="T100" s="83"/>
      <c r="U100" s="83"/>
      <c r="V100" s="83"/>
      <c r="W100" s="83"/>
      <c r="X100" s="83"/>
      <c r="Y100" s="29"/>
      <c r="Z100" s="29"/>
      <c r="AA100" s="29"/>
    </row>
    <row r="101" spans="1:27" ht="14.25" hidden="1" customHeight="1" x14ac:dyDescent="0.2">
      <c r="A101" s="202" t="s">
        <v>126</v>
      </c>
      <c r="B101" s="203"/>
      <c r="C101" s="204"/>
      <c r="D101" s="82"/>
      <c r="E101" s="82" t="s">
        <v>28</v>
      </c>
      <c r="F101" s="82" t="s">
        <v>28</v>
      </c>
      <c r="G101" s="82"/>
      <c r="H101" s="82"/>
      <c r="I101" s="82"/>
      <c r="J101" s="82"/>
      <c r="K101" s="82"/>
      <c r="L101" s="82"/>
      <c r="M101" s="82"/>
      <c r="N101" s="82"/>
      <c r="O101" s="82"/>
      <c r="P101" s="89"/>
      <c r="Q101" s="89"/>
      <c r="R101" s="82"/>
      <c r="S101" s="82"/>
      <c r="T101" s="82"/>
      <c r="U101" s="82"/>
      <c r="V101" s="82"/>
      <c r="W101" s="82"/>
      <c r="X101" s="82"/>
      <c r="Y101" s="25"/>
      <c r="Z101" s="25"/>
      <c r="AA101" s="25"/>
    </row>
    <row r="102" spans="1:27" ht="14.25" hidden="1" customHeight="1" x14ac:dyDescent="0.2">
      <c r="A102" s="82" t="s">
        <v>50</v>
      </c>
      <c r="B102" s="199" t="s">
        <v>109</v>
      </c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1"/>
    </row>
    <row r="103" spans="1:27" hidden="1" x14ac:dyDescent="0.2">
      <c r="A103" s="83"/>
      <c r="B103" s="83"/>
      <c r="C103" s="83"/>
      <c r="D103" s="83"/>
      <c r="E103" s="87" t="s">
        <v>28</v>
      </c>
      <c r="F103" s="87" t="s">
        <v>28</v>
      </c>
      <c r="G103" s="87" t="s">
        <v>28</v>
      </c>
      <c r="H103" s="87" t="s">
        <v>28</v>
      </c>
      <c r="I103" s="87" t="s">
        <v>28</v>
      </c>
      <c r="J103" s="87" t="s">
        <v>28</v>
      </c>
      <c r="K103" s="87" t="s">
        <v>28</v>
      </c>
      <c r="L103" s="87" t="s">
        <v>28</v>
      </c>
      <c r="M103" s="87" t="s">
        <v>28</v>
      </c>
      <c r="N103" s="83"/>
      <c r="O103" s="83"/>
      <c r="P103" s="88"/>
      <c r="Q103" s="88"/>
      <c r="R103" s="83"/>
      <c r="S103" s="83"/>
      <c r="T103" s="83"/>
      <c r="U103" s="83"/>
      <c r="V103" s="83"/>
      <c r="W103" s="83"/>
      <c r="X103" s="83"/>
      <c r="Y103" s="29"/>
      <c r="Z103" s="29"/>
      <c r="AA103" s="29"/>
    </row>
    <row r="104" spans="1:27" ht="12.75" hidden="1" customHeight="1" x14ac:dyDescent="0.2">
      <c r="A104" s="202" t="s">
        <v>127</v>
      </c>
      <c r="B104" s="203"/>
      <c r="C104" s="204"/>
      <c r="D104" s="82"/>
      <c r="E104" s="82" t="s">
        <v>28</v>
      </c>
      <c r="F104" s="82" t="s">
        <v>28</v>
      </c>
      <c r="G104" s="82"/>
      <c r="H104" s="82"/>
      <c r="I104" s="82"/>
      <c r="J104" s="82"/>
      <c r="K104" s="82"/>
      <c r="L104" s="82"/>
      <c r="M104" s="82"/>
      <c r="N104" s="82"/>
      <c r="O104" s="82"/>
      <c r="P104" s="89"/>
      <c r="Q104" s="89"/>
      <c r="R104" s="82"/>
      <c r="S104" s="82"/>
      <c r="T104" s="82"/>
      <c r="U104" s="82"/>
      <c r="V104" s="82"/>
      <c r="W104" s="82"/>
      <c r="X104" s="82"/>
      <c r="Y104" s="25"/>
      <c r="Z104" s="25"/>
      <c r="AA104" s="25"/>
    </row>
    <row r="105" spans="1:27" hidden="1" x14ac:dyDescent="0.2">
      <c r="A105" s="81"/>
      <c r="B105" s="81"/>
      <c r="C105" s="8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82"/>
      <c r="O105" s="82"/>
      <c r="P105" s="89"/>
      <c r="Q105" s="89"/>
      <c r="R105" s="82"/>
      <c r="S105" s="92"/>
      <c r="T105" s="91"/>
      <c r="U105" s="91"/>
      <c r="V105" s="91"/>
      <c r="W105" s="91"/>
      <c r="X105" s="91"/>
    </row>
    <row r="106" spans="1:27" ht="17.25" hidden="1" customHeight="1" x14ac:dyDescent="0.2">
      <c r="A106" s="81" t="s">
        <v>27</v>
      </c>
      <c r="B106" s="199" t="s">
        <v>110</v>
      </c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O106" s="200"/>
      <c r="P106" s="200"/>
      <c r="Q106" s="200"/>
      <c r="R106" s="200"/>
      <c r="S106" s="200"/>
      <c r="T106" s="200"/>
      <c r="U106" s="200"/>
      <c r="V106" s="200"/>
      <c r="W106" s="200"/>
      <c r="X106" s="201"/>
    </row>
    <row r="107" spans="1:27" hidden="1" x14ac:dyDescent="0.2">
      <c r="A107" s="83"/>
      <c r="B107" s="83"/>
      <c r="C107" s="83"/>
      <c r="D107" s="83"/>
      <c r="E107" s="87" t="s">
        <v>28</v>
      </c>
      <c r="F107" s="87" t="s">
        <v>28</v>
      </c>
      <c r="G107" s="87" t="s">
        <v>28</v>
      </c>
      <c r="H107" s="87" t="s">
        <v>28</v>
      </c>
      <c r="I107" s="87" t="s">
        <v>28</v>
      </c>
      <c r="J107" s="87" t="s">
        <v>28</v>
      </c>
      <c r="K107" s="87" t="s">
        <v>28</v>
      </c>
      <c r="L107" s="87" t="s">
        <v>28</v>
      </c>
      <c r="M107" s="87" t="s">
        <v>28</v>
      </c>
      <c r="N107" s="83"/>
      <c r="O107" s="83"/>
      <c r="P107" s="88"/>
      <c r="Q107" s="88"/>
      <c r="R107" s="83"/>
      <c r="S107" s="83"/>
      <c r="T107" s="83"/>
      <c r="U107" s="83"/>
      <c r="V107" s="83"/>
      <c r="W107" s="83"/>
      <c r="X107" s="83"/>
      <c r="Y107" s="29"/>
      <c r="Z107" s="29"/>
      <c r="AA107" s="29"/>
    </row>
    <row r="108" spans="1:27" ht="12.75" hidden="1" customHeight="1" x14ac:dyDescent="0.2">
      <c r="A108" s="202" t="s">
        <v>140</v>
      </c>
      <c r="B108" s="203"/>
      <c r="C108" s="204"/>
      <c r="D108" s="82"/>
      <c r="E108" s="82" t="s">
        <v>28</v>
      </c>
      <c r="F108" s="82" t="s">
        <v>28</v>
      </c>
      <c r="G108" s="82"/>
      <c r="H108" s="82"/>
      <c r="I108" s="82"/>
      <c r="J108" s="82"/>
      <c r="K108" s="82"/>
      <c r="L108" s="82"/>
      <c r="M108" s="82"/>
      <c r="N108" s="82"/>
      <c r="O108" s="82"/>
      <c r="P108" s="89"/>
      <c r="Q108" s="89"/>
      <c r="R108" s="82"/>
      <c r="S108" s="82"/>
      <c r="T108" s="82"/>
      <c r="U108" s="82"/>
      <c r="V108" s="82"/>
      <c r="W108" s="82"/>
      <c r="X108" s="82"/>
      <c r="Y108" s="25"/>
      <c r="Z108" s="25"/>
      <c r="AA108" s="25"/>
    </row>
    <row r="109" spans="1:27" ht="13.5" hidden="1" customHeight="1" x14ac:dyDescent="0.2">
      <c r="A109" s="82" t="s">
        <v>73</v>
      </c>
      <c r="B109" s="202" t="s">
        <v>99</v>
      </c>
      <c r="C109" s="203"/>
      <c r="D109" s="203"/>
      <c r="E109" s="203"/>
      <c r="F109" s="203"/>
      <c r="G109" s="203"/>
      <c r="H109" s="203"/>
      <c r="I109" s="203"/>
      <c r="J109" s="203"/>
      <c r="K109" s="203"/>
      <c r="L109" s="203"/>
      <c r="M109" s="203"/>
      <c r="N109" s="203"/>
      <c r="O109" s="203"/>
      <c r="P109" s="203"/>
      <c r="Q109" s="203"/>
      <c r="R109" s="203"/>
      <c r="S109" s="203"/>
      <c r="T109" s="203"/>
      <c r="U109" s="203"/>
      <c r="V109" s="203"/>
      <c r="W109" s="203"/>
      <c r="X109" s="204"/>
      <c r="Y109" s="25"/>
      <c r="Z109" s="25"/>
      <c r="AA109" s="25"/>
    </row>
    <row r="110" spans="1:27" hidden="1" x14ac:dyDescent="0.2">
      <c r="A110" s="83"/>
      <c r="B110" s="83"/>
      <c r="C110" s="83"/>
      <c r="D110" s="83"/>
      <c r="E110" s="87" t="s">
        <v>28</v>
      </c>
      <c r="F110" s="87" t="s">
        <v>28</v>
      </c>
      <c r="G110" s="87" t="s">
        <v>28</v>
      </c>
      <c r="H110" s="87" t="s">
        <v>28</v>
      </c>
      <c r="I110" s="87" t="s">
        <v>28</v>
      </c>
      <c r="J110" s="87" t="s">
        <v>28</v>
      </c>
      <c r="K110" s="87" t="s">
        <v>28</v>
      </c>
      <c r="L110" s="87" t="s">
        <v>28</v>
      </c>
      <c r="M110" s="87" t="s">
        <v>28</v>
      </c>
      <c r="N110" s="83"/>
      <c r="O110" s="83"/>
      <c r="P110" s="88"/>
      <c r="Q110" s="88"/>
      <c r="R110" s="83"/>
      <c r="S110" s="83"/>
      <c r="T110" s="83"/>
      <c r="U110" s="83"/>
      <c r="V110" s="83"/>
      <c r="W110" s="83"/>
      <c r="X110" s="83"/>
      <c r="Y110" s="29"/>
      <c r="Z110" s="29"/>
      <c r="AA110" s="29"/>
    </row>
    <row r="111" spans="1:27" ht="15.75" hidden="1" customHeight="1" x14ac:dyDescent="0.2">
      <c r="A111" s="213" t="s">
        <v>129</v>
      </c>
      <c r="B111" s="213"/>
      <c r="C111" s="213"/>
      <c r="D111" s="82"/>
      <c r="E111" s="82" t="s">
        <v>28</v>
      </c>
      <c r="F111" s="82" t="s">
        <v>28</v>
      </c>
      <c r="G111" s="82"/>
      <c r="H111" s="82"/>
      <c r="I111" s="82"/>
      <c r="J111" s="82"/>
      <c r="K111" s="82"/>
      <c r="L111" s="82"/>
      <c r="M111" s="82"/>
      <c r="N111" s="82"/>
      <c r="O111" s="82"/>
      <c r="P111" s="89"/>
      <c r="Q111" s="89"/>
      <c r="R111" s="82"/>
      <c r="S111" s="82"/>
      <c r="T111" s="82"/>
      <c r="U111" s="82"/>
      <c r="V111" s="82"/>
      <c r="W111" s="82"/>
      <c r="X111" s="82"/>
      <c r="Y111" s="25"/>
      <c r="Z111" s="25"/>
      <c r="AA111" s="25"/>
    </row>
    <row r="112" spans="1:27" ht="15" hidden="1" customHeight="1" x14ac:dyDescent="0.2">
      <c r="A112" s="213" t="s">
        <v>130</v>
      </c>
      <c r="B112" s="213"/>
      <c r="C112" s="213"/>
      <c r="D112" s="82"/>
      <c r="E112" s="82" t="s">
        <v>64</v>
      </c>
      <c r="F112" s="82" t="s">
        <v>64</v>
      </c>
      <c r="G112" s="82"/>
      <c r="H112" s="82"/>
      <c r="I112" s="82"/>
      <c r="J112" s="82"/>
      <c r="K112" s="82"/>
      <c r="L112" s="82"/>
      <c r="M112" s="82"/>
      <c r="N112" s="82"/>
      <c r="O112" s="82"/>
      <c r="P112" s="89"/>
      <c r="Q112" s="89"/>
      <c r="R112" s="82"/>
      <c r="S112" s="82"/>
      <c r="T112" s="82"/>
      <c r="U112" s="82"/>
      <c r="V112" s="82"/>
      <c r="W112" s="82"/>
      <c r="X112" s="82"/>
      <c r="Y112" s="25"/>
      <c r="Z112" s="25"/>
      <c r="AA112" s="25"/>
    </row>
    <row r="113" spans="1:27" hidden="1" x14ac:dyDescent="0.2">
      <c r="A113" s="209" t="s">
        <v>159</v>
      </c>
      <c r="B113" s="210"/>
      <c r="C113" s="211"/>
      <c r="D113" s="87" t="s">
        <v>28</v>
      </c>
      <c r="E113" s="93" t="s">
        <v>64</v>
      </c>
      <c r="F113" s="82" t="s">
        <v>64</v>
      </c>
      <c r="G113" s="116" t="s">
        <v>203</v>
      </c>
      <c r="H113" s="116" t="s">
        <v>203</v>
      </c>
      <c r="I113" s="116" t="s">
        <v>203</v>
      </c>
      <c r="J113" s="116" t="s">
        <v>203</v>
      </c>
      <c r="K113" s="116" t="s">
        <v>203</v>
      </c>
      <c r="L113" s="116" t="s">
        <v>203</v>
      </c>
      <c r="M113" s="116" t="s">
        <v>203</v>
      </c>
      <c r="N113" s="116" t="s">
        <v>203</v>
      </c>
      <c r="O113" s="116" t="s">
        <v>203</v>
      </c>
      <c r="P113" s="116" t="s">
        <v>203</v>
      </c>
      <c r="Q113" s="116" t="s">
        <v>203</v>
      </c>
      <c r="R113" s="116" t="s">
        <v>203</v>
      </c>
      <c r="S113" s="116" t="s">
        <v>203</v>
      </c>
      <c r="T113" s="116" t="s">
        <v>203</v>
      </c>
      <c r="U113" s="116" t="s">
        <v>203</v>
      </c>
      <c r="V113" s="116" t="s">
        <v>203</v>
      </c>
      <c r="W113" s="116" t="s">
        <v>203</v>
      </c>
      <c r="X113" s="116" t="s">
        <v>203</v>
      </c>
      <c r="Y113" s="29"/>
      <c r="Z113" s="29"/>
      <c r="AA113" s="29"/>
    </row>
    <row r="114" spans="1:27" x14ac:dyDescent="0.2">
      <c r="A114" s="212" t="s">
        <v>38</v>
      </c>
      <c r="B114" s="212"/>
      <c r="C114" s="212"/>
      <c r="D114" s="135">
        <f>D50+D81</f>
        <v>9377.43</v>
      </c>
      <c r="E114" s="135">
        <v>4460.1000000000004</v>
      </c>
      <c r="F114" s="135">
        <v>3239.64</v>
      </c>
      <c r="G114" s="116" t="s">
        <v>203</v>
      </c>
      <c r="H114" s="116" t="s">
        <v>203</v>
      </c>
      <c r="I114" s="116" t="s">
        <v>203</v>
      </c>
      <c r="J114" s="154">
        <f>J50+J81</f>
        <v>1677.6899999999996</v>
      </c>
      <c r="K114" s="116" t="s">
        <v>203</v>
      </c>
      <c r="L114" s="116" t="s">
        <v>203</v>
      </c>
      <c r="M114" s="135">
        <f>E114+F114</f>
        <v>7699.74</v>
      </c>
      <c r="N114" s="135">
        <f>N50+N81</f>
        <v>1086.53</v>
      </c>
      <c r="O114" s="135">
        <f t="shared" ref="O114:S114" si="13">O50+O81</f>
        <v>8290.9</v>
      </c>
      <c r="P114" s="135">
        <f t="shared" si="13"/>
        <v>384.18</v>
      </c>
      <c r="Q114" s="135">
        <f t="shared" si="13"/>
        <v>7640.92</v>
      </c>
      <c r="R114" s="135">
        <f t="shared" si="13"/>
        <v>600.83000000000004</v>
      </c>
      <c r="S114" s="135">
        <f t="shared" si="13"/>
        <v>751.5</v>
      </c>
      <c r="T114" s="156" t="s">
        <v>203</v>
      </c>
      <c r="U114" s="135"/>
      <c r="V114" s="135">
        <f>V54</f>
        <v>115.83</v>
      </c>
      <c r="W114" s="116" t="s">
        <v>203</v>
      </c>
      <c r="X114" s="135">
        <f>X50+X81</f>
        <v>1527.35</v>
      </c>
      <c r="Y114" s="29"/>
      <c r="Z114" s="29"/>
      <c r="AA114" s="29"/>
    </row>
    <row r="115" spans="1:27" ht="13.5" customHeight="1" x14ac:dyDescent="0.2">
      <c r="A115" s="214" t="s">
        <v>168</v>
      </c>
      <c r="B115" s="214"/>
      <c r="C115" s="43"/>
      <c r="D115" s="43"/>
      <c r="E115" s="43"/>
      <c r="F115" s="43"/>
      <c r="G115" s="43"/>
      <c r="H115" s="29"/>
      <c r="I115" s="29"/>
      <c r="J115" s="29"/>
      <c r="K115" s="29"/>
      <c r="L115" s="29"/>
      <c r="M115" s="29"/>
      <c r="N115" s="29"/>
      <c r="O115" s="29"/>
      <c r="P115" s="31"/>
      <c r="Q115" s="31"/>
      <c r="R115" s="29"/>
      <c r="S115" s="29"/>
      <c r="T115" s="29"/>
      <c r="U115" s="29"/>
      <c r="V115" s="29"/>
      <c r="W115" s="29"/>
      <c r="X115" s="29"/>
      <c r="Y115" s="29"/>
      <c r="Z115" s="29"/>
      <c r="AA115" s="29"/>
    </row>
    <row r="116" spans="1:27" x14ac:dyDescent="0.2">
      <c r="A116" s="32" t="s">
        <v>169</v>
      </c>
      <c r="B116" s="25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173"/>
      <c r="N116" s="29"/>
      <c r="O116" s="29"/>
      <c r="P116" s="31"/>
      <c r="Q116" s="174"/>
      <c r="R116" s="29"/>
      <c r="S116" s="29"/>
      <c r="T116" s="29"/>
      <c r="U116" s="29"/>
      <c r="V116" s="29"/>
      <c r="W116" s="29"/>
      <c r="X116" s="29"/>
      <c r="Y116" s="29"/>
      <c r="Z116" s="29"/>
      <c r="AA116" s="29"/>
    </row>
    <row r="117" spans="1:27" x14ac:dyDescent="0.2">
      <c r="A117" s="32" t="s">
        <v>170</v>
      </c>
      <c r="B117" s="32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31"/>
      <c r="Q117" s="31"/>
      <c r="R117" s="29"/>
      <c r="S117" s="29"/>
      <c r="T117" s="29"/>
      <c r="U117" s="29"/>
      <c r="V117" s="29"/>
      <c r="W117" s="29"/>
      <c r="X117" s="29"/>
      <c r="Y117" s="29"/>
      <c r="Z117" s="29"/>
      <c r="AA117" s="29"/>
    </row>
    <row r="118" spans="1:27" ht="13.5" customHeight="1" x14ac:dyDescent="0.2">
      <c r="A118" s="208" t="s">
        <v>171</v>
      </c>
      <c r="B118" s="208"/>
      <c r="C118" s="208"/>
      <c r="D118" s="208"/>
      <c r="E118" s="208"/>
      <c r="F118" s="208"/>
      <c r="G118" s="208"/>
      <c r="H118" s="208"/>
      <c r="I118" s="29"/>
      <c r="J118" s="29"/>
      <c r="K118" s="29"/>
      <c r="L118" s="173"/>
      <c r="M118" s="187"/>
      <c r="N118" s="178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</row>
    <row r="119" spans="1:27" ht="9" customHeight="1" x14ac:dyDescent="0.2">
      <c r="M119" s="179"/>
      <c r="N119" s="179"/>
    </row>
    <row r="120" spans="1:27" x14ac:dyDescent="0.2">
      <c r="A120" s="249" t="s">
        <v>222</v>
      </c>
      <c r="B120" s="249"/>
      <c r="C120" s="249"/>
      <c r="D120" s="249"/>
      <c r="E120" s="41"/>
      <c r="F120" s="41" t="s">
        <v>191</v>
      </c>
      <c r="H120" s="249" t="s">
        <v>221</v>
      </c>
      <c r="I120" s="249"/>
      <c r="J120" s="194"/>
      <c r="K120" s="194"/>
      <c r="L120" s="176"/>
      <c r="M120" s="188"/>
      <c r="N120" s="26"/>
    </row>
    <row r="121" spans="1:27" x14ac:dyDescent="0.2">
      <c r="A121" s="198" t="s">
        <v>133</v>
      </c>
      <c r="B121" s="198"/>
      <c r="C121" s="198"/>
      <c r="E121" s="193"/>
      <c r="F121" s="193" t="s">
        <v>223</v>
      </c>
      <c r="H121" s="250" t="s">
        <v>153</v>
      </c>
      <c r="I121" s="250"/>
      <c r="J121" s="195"/>
      <c r="K121" s="195"/>
      <c r="M121" s="179"/>
      <c r="N121" s="179"/>
    </row>
    <row r="122" spans="1:27" x14ac:dyDescent="0.2">
      <c r="V122" s="176"/>
    </row>
    <row r="123" spans="1:27" x14ac:dyDescent="0.2">
      <c r="G123" s="176"/>
    </row>
    <row r="124" spans="1:27" x14ac:dyDescent="0.2">
      <c r="G124" s="176"/>
    </row>
    <row r="125" spans="1:27" x14ac:dyDescent="0.2">
      <c r="D125" s="176"/>
      <c r="F125" s="176"/>
      <c r="G125" s="176"/>
    </row>
    <row r="126" spans="1:27" x14ac:dyDescent="0.2">
      <c r="I126" s="176"/>
      <c r="J126" s="176"/>
    </row>
    <row r="127" spans="1:27" x14ac:dyDescent="0.2">
      <c r="F127" s="176"/>
    </row>
    <row r="128" spans="1:27" x14ac:dyDescent="0.2">
      <c r="F128" s="176"/>
    </row>
    <row r="130" spans="6:12" x14ac:dyDescent="0.2">
      <c r="F130" s="176"/>
    </row>
    <row r="131" spans="6:12" x14ac:dyDescent="0.2">
      <c r="F131" s="176"/>
    </row>
    <row r="139" spans="6:12" x14ac:dyDescent="0.2">
      <c r="L139" s="26"/>
    </row>
  </sheetData>
  <mergeCells count="119">
    <mergeCell ref="A120:D120"/>
    <mergeCell ref="H120:I120"/>
    <mergeCell ref="H121:I121"/>
    <mergeCell ref="A26:C26"/>
    <mergeCell ref="A29:C29"/>
    <mergeCell ref="B27:X27"/>
    <mergeCell ref="B32:X32"/>
    <mergeCell ref="A14:A17"/>
    <mergeCell ref="B7:E7"/>
    <mergeCell ref="G16:G17"/>
    <mergeCell ref="A62:C62"/>
    <mergeCell ref="A58:C58"/>
    <mergeCell ref="B82:X82"/>
    <mergeCell ref="A79:C79"/>
    <mergeCell ref="A80:C80"/>
    <mergeCell ref="B67:X67"/>
    <mergeCell ref="A81:C81"/>
    <mergeCell ref="B59:X59"/>
    <mergeCell ref="A50:C50"/>
    <mergeCell ref="A55:C55"/>
    <mergeCell ref="A69:C69"/>
    <mergeCell ref="A76:C76"/>
    <mergeCell ref="A72:C72"/>
    <mergeCell ref="A45:C45"/>
    <mergeCell ref="B2:E2"/>
    <mergeCell ref="B3:E3"/>
    <mergeCell ref="S2:V2"/>
    <mergeCell ref="S4:V4"/>
    <mergeCell ref="S3:W3"/>
    <mergeCell ref="B4:E4"/>
    <mergeCell ref="S8:W8"/>
    <mergeCell ref="H16:H17"/>
    <mergeCell ref="D5:E5"/>
    <mergeCell ref="A11:X11"/>
    <mergeCell ref="B6:E6"/>
    <mergeCell ref="A12:X12"/>
    <mergeCell ref="A13:X13"/>
    <mergeCell ref="B14:B17"/>
    <mergeCell ref="E16:E17"/>
    <mergeCell ref="A61:C61"/>
    <mergeCell ref="B56:X56"/>
    <mergeCell ref="B52:X52"/>
    <mergeCell ref="B51:X51"/>
    <mergeCell ref="B53:X53"/>
    <mergeCell ref="A48:C48"/>
    <mergeCell ref="A49:C49"/>
    <mergeCell ref="B46:X46"/>
    <mergeCell ref="A34:C34"/>
    <mergeCell ref="A40:C40"/>
    <mergeCell ref="B23:X23"/>
    <mergeCell ref="E15:J15"/>
    <mergeCell ref="A22:C22"/>
    <mergeCell ref="B31:X31"/>
    <mergeCell ref="B35:X35"/>
    <mergeCell ref="O41:X41"/>
    <mergeCell ref="B43:X43"/>
    <mergeCell ref="B38:X38"/>
    <mergeCell ref="A30:C30"/>
    <mergeCell ref="B19:X19"/>
    <mergeCell ref="A37:C37"/>
    <mergeCell ref="K14:K17"/>
    <mergeCell ref="Q15:Q17"/>
    <mergeCell ref="T14:T17"/>
    <mergeCell ref="U14:U17"/>
    <mergeCell ref="B21:X21"/>
    <mergeCell ref="I16:J16"/>
    <mergeCell ref="M14:M17"/>
    <mergeCell ref="D14:J14"/>
    <mergeCell ref="F16:F17"/>
    <mergeCell ref="D15:D17"/>
    <mergeCell ref="L14:L17"/>
    <mergeCell ref="B86:X86"/>
    <mergeCell ref="B89:X89"/>
    <mergeCell ref="B93:X93"/>
    <mergeCell ref="A85:C85"/>
    <mergeCell ref="A88:C88"/>
    <mergeCell ref="A92:C92"/>
    <mergeCell ref="A91:C91"/>
    <mergeCell ref="AD17:AD20"/>
    <mergeCell ref="W14:W17"/>
    <mergeCell ref="N15:N17"/>
    <mergeCell ref="X14:X17"/>
    <mergeCell ref="Z17:Z20"/>
    <mergeCell ref="AA17:AA20"/>
    <mergeCell ref="R15:R17"/>
    <mergeCell ref="N14:O14"/>
    <mergeCell ref="AC17:AC20"/>
    <mergeCell ref="AB17:AB20"/>
    <mergeCell ref="P14:S14"/>
    <mergeCell ref="V14:V17"/>
    <mergeCell ref="B20:X20"/>
    <mergeCell ref="S15:S17"/>
    <mergeCell ref="P15:P17"/>
    <mergeCell ref="O15:O17"/>
    <mergeCell ref="C14:C17"/>
    <mergeCell ref="A121:C121"/>
    <mergeCell ref="B70:X70"/>
    <mergeCell ref="A66:C66"/>
    <mergeCell ref="B63:X63"/>
    <mergeCell ref="B64:X64"/>
    <mergeCell ref="A118:H118"/>
    <mergeCell ref="A113:C113"/>
    <mergeCell ref="A114:C114"/>
    <mergeCell ref="A112:C112"/>
    <mergeCell ref="A115:B115"/>
    <mergeCell ref="B74:X74"/>
    <mergeCell ref="B77:X77"/>
    <mergeCell ref="A108:C108"/>
    <mergeCell ref="B109:X109"/>
    <mergeCell ref="A111:C111"/>
    <mergeCell ref="A96:C96"/>
    <mergeCell ref="B106:X106"/>
    <mergeCell ref="A101:C101"/>
    <mergeCell ref="A104:C104"/>
    <mergeCell ref="B99:X99"/>
    <mergeCell ref="O97:X97"/>
    <mergeCell ref="B102:X102"/>
    <mergeCell ref="B94:X94"/>
    <mergeCell ref="B83:X83"/>
  </mergeCells>
  <phoneticPr fontId="2" type="noConversion"/>
  <printOptions horizontalCentered="1"/>
  <pageMargins left="0.43307086614173229" right="0.51181102362204722" top="0.59055118110236227" bottom="0.19685039370078741" header="0" footer="0"/>
  <pageSetup paperSize="9" scale="55" fitToHeight="2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27"/>
  <sheetViews>
    <sheetView topLeftCell="C34" zoomScaleNormal="100" zoomScaleSheetLayoutView="100" workbookViewId="0">
      <selection activeCell="T58" sqref="T58"/>
    </sheetView>
  </sheetViews>
  <sheetFormatPr defaultColWidth="5.28515625" defaultRowHeight="69.75" customHeight="1" x14ac:dyDescent="0.2"/>
  <cols>
    <col min="1" max="1" width="6.5703125" style="53" customWidth="1"/>
    <col min="2" max="2" width="46.5703125" style="54" customWidth="1"/>
    <col min="3" max="3" width="7.140625" style="54" customWidth="1"/>
    <col min="4" max="4" width="7.7109375" style="54" customWidth="1"/>
    <col min="5" max="5" width="8.140625" style="54" customWidth="1"/>
    <col min="6" max="6" width="8.5703125" style="54" customWidth="1"/>
    <col min="7" max="7" width="7.42578125" style="54" customWidth="1"/>
    <col min="8" max="8" width="6.42578125" style="54" customWidth="1"/>
    <col min="9" max="9" width="8.85546875" style="54" customWidth="1"/>
    <col min="10" max="10" width="10.28515625" style="54" customWidth="1"/>
    <col min="11" max="11" width="7.85546875" style="54" customWidth="1"/>
    <col min="12" max="12" width="9" style="54" customWidth="1"/>
    <col min="13" max="13" width="7.42578125" style="54" customWidth="1"/>
    <col min="14" max="14" width="5.42578125" style="54" customWidth="1"/>
    <col min="15" max="15" width="1.85546875" style="54" hidden="1" customWidth="1"/>
    <col min="16" max="16" width="5.5703125" style="54" customWidth="1"/>
    <col min="17" max="17" width="5.85546875" style="54" customWidth="1"/>
    <col min="18" max="18" width="4.42578125" style="54" customWidth="1"/>
    <col min="19" max="19" width="7.5703125" style="54" customWidth="1"/>
    <col min="20" max="20" width="7" style="57" customWidth="1"/>
    <col min="21" max="21" width="7.85546875" style="57" customWidth="1"/>
    <col min="22" max="23" width="5.28515625" style="57" customWidth="1"/>
    <col min="24" max="16384" width="5.28515625" style="54"/>
  </cols>
  <sheetData>
    <row r="1" spans="1:23" ht="12" customHeight="1" x14ac:dyDescent="0.3">
      <c r="L1" s="55"/>
      <c r="M1" s="55"/>
      <c r="N1" s="56"/>
      <c r="O1" s="58"/>
      <c r="P1" s="58"/>
      <c r="Q1" s="58"/>
      <c r="R1" s="58"/>
      <c r="S1" s="58"/>
      <c r="T1" s="58"/>
      <c r="U1" s="58"/>
    </row>
    <row r="2" spans="1:23" ht="13.5" customHeight="1" x14ac:dyDescent="0.3">
      <c r="B2" s="287" t="s">
        <v>86</v>
      </c>
      <c r="C2" s="287"/>
      <c r="D2" s="287"/>
      <c r="E2" s="287"/>
      <c r="L2" s="55"/>
      <c r="M2" s="311" t="s">
        <v>89</v>
      </c>
      <c r="N2" s="311"/>
      <c r="O2" s="311"/>
      <c r="P2" s="311"/>
      <c r="Q2" s="59"/>
      <c r="R2" s="59"/>
      <c r="S2" s="58"/>
      <c r="T2" s="58"/>
      <c r="U2" s="58"/>
    </row>
    <row r="3" spans="1:23" ht="12" customHeight="1" x14ac:dyDescent="0.3">
      <c r="B3" s="312" t="s">
        <v>197</v>
      </c>
      <c r="C3" s="312"/>
      <c r="D3" s="312"/>
      <c r="E3" s="312"/>
      <c r="L3" s="55"/>
      <c r="M3" s="310" t="s">
        <v>198</v>
      </c>
      <c r="N3" s="310"/>
      <c r="O3" s="310"/>
      <c r="P3" s="310"/>
      <c r="Q3" s="310"/>
      <c r="R3" s="310"/>
      <c r="S3" s="58"/>
      <c r="T3" s="58"/>
      <c r="U3" s="58"/>
    </row>
    <row r="4" spans="1:23" ht="9.75" customHeight="1" x14ac:dyDescent="0.3">
      <c r="B4" s="147" t="s">
        <v>152</v>
      </c>
      <c r="C4" s="148"/>
      <c r="D4" s="148"/>
      <c r="E4" s="148"/>
      <c r="L4" s="55"/>
      <c r="M4" s="316" t="s">
        <v>90</v>
      </c>
      <c r="N4" s="316"/>
      <c r="O4" s="316"/>
      <c r="P4" s="316"/>
      <c r="Q4" s="59"/>
      <c r="R4" s="59"/>
      <c r="S4" s="58"/>
      <c r="T4" s="58"/>
      <c r="U4" s="58"/>
    </row>
    <row r="5" spans="1:23" ht="9" customHeight="1" x14ac:dyDescent="0.3">
      <c r="B5" s="60"/>
      <c r="C5" s="60"/>
      <c r="D5" s="280"/>
      <c r="E5" s="280"/>
      <c r="L5" s="55"/>
      <c r="Q5" s="59"/>
      <c r="R5" s="59"/>
      <c r="S5" s="58"/>
      <c r="T5" s="58"/>
      <c r="U5" s="58"/>
    </row>
    <row r="6" spans="1:23" ht="13.5" customHeight="1" x14ac:dyDescent="0.3">
      <c r="B6" s="287" t="s">
        <v>87</v>
      </c>
      <c r="C6" s="287"/>
      <c r="D6" s="287"/>
      <c r="E6" s="287"/>
      <c r="L6" s="55"/>
      <c r="M6" s="295" t="s">
        <v>208</v>
      </c>
      <c r="N6" s="295"/>
      <c r="O6" s="295"/>
      <c r="P6" s="295"/>
      <c r="Q6" s="295"/>
      <c r="R6" s="295"/>
      <c r="S6" s="58"/>
      <c r="T6" s="58"/>
      <c r="U6" s="58"/>
    </row>
    <row r="7" spans="1:23" ht="12" customHeight="1" x14ac:dyDescent="0.3">
      <c r="B7" s="287" t="s">
        <v>200</v>
      </c>
      <c r="C7" s="287"/>
      <c r="D7" s="287"/>
      <c r="E7" s="287"/>
      <c r="L7" s="55"/>
      <c r="M7" s="149" t="s">
        <v>2</v>
      </c>
      <c r="N7" s="149"/>
      <c r="O7" s="150"/>
      <c r="P7" s="150"/>
      <c r="Q7" s="298" t="s">
        <v>91</v>
      </c>
      <c r="R7" s="298"/>
      <c r="S7" s="58"/>
      <c r="T7" s="58"/>
      <c r="U7" s="58"/>
    </row>
    <row r="8" spans="1:23" ht="14.25" customHeight="1" x14ac:dyDescent="0.3">
      <c r="B8" s="68" t="s">
        <v>201</v>
      </c>
      <c r="L8" s="55"/>
      <c r="M8" s="287" t="s">
        <v>199</v>
      </c>
      <c r="N8" s="287"/>
      <c r="O8" s="287"/>
      <c r="P8" s="287"/>
      <c r="Q8" s="287"/>
      <c r="R8" s="287"/>
      <c r="S8" s="58"/>
      <c r="T8" s="58"/>
      <c r="U8" s="58"/>
    </row>
    <row r="9" spans="1:23" ht="11.25" customHeight="1" x14ac:dyDescent="0.3">
      <c r="B9" s="151" t="s">
        <v>88</v>
      </c>
      <c r="L9" s="55"/>
      <c r="M9" s="151" t="s">
        <v>88</v>
      </c>
      <c r="N9" s="62"/>
      <c r="O9" s="62"/>
      <c r="P9" s="62"/>
      <c r="Q9" s="59"/>
      <c r="R9" s="59"/>
      <c r="S9" s="58"/>
      <c r="T9" s="58"/>
      <c r="U9" s="58"/>
    </row>
    <row r="10" spans="1:23" s="67" customFormat="1" ht="9.75" customHeight="1" x14ac:dyDescent="0.25">
      <c r="A10" s="63"/>
      <c r="B10" s="152"/>
      <c r="C10" s="153"/>
      <c r="D10" s="153"/>
      <c r="E10" s="153"/>
      <c r="F10" s="63"/>
      <c r="G10" s="64"/>
      <c r="H10" s="64"/>
      <c r="I10" s="64"/>
      <c r="J10" s="64"/>
      <c r="K10" s="63"/>
      <c r="L10" s="64"/>
      <c r="M10" s="64"/>
      <c r="N10" s="64"/>
      <c r="O10" s="64"/>
      <c r="P10" s="64"/>
      <c r="Q10" s="64"/>
      <c r="R10" s="63"/>
      <c r="S10" s="63"/>
      <c r="T10" s="65"/>
      <c r="U10" s="65"/>
      <c r="V10" s="66"/>
      <c r="W10" s="66"/>
    </row>
    <row r="11" spans="1:23" ht="15" customHeight="1" x14ac:dyDescent="0.25">
      <c r="A11" s="301" t="s">
        <v>229</v>
      </c>
      <c r="B11" s="301"/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301"/>
      <c r="N11" s="301"/>
      <c r="O11" s="301"/>
      <c r="P11" s="301"/>
      <c r="Q11" s="301"/>
      <c r="R11" s="301"/>
      <c r="S11" s="301"/>
      <c r="T11" s="301"/>
      <c r="U11" s="301"/>
    </row>
    <row r="12" spans="1:23" ht="16.5" customHeight="1" x14ac:dyDescent="0.25">
      <c r="A12" s="320" t="s">
        <v>187</v>
      </c>
      <c r="B12" s="320"/>
      <c r="C12" s="320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</row>
    <row r="13" spans="1:23" ht="12.75" customHeight="1" x14ac:dyDescent="0.2">
      <c r="A13" s="321" t="s">
        <v>93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69"/>
      <c r="U13" s="69"/>
    </row>
    <row r="14" spans="1:23" ht="57.75" customHeight="1" x14ac:dyDescent="0.2">
      <c r="A14" s="317" t="s">
        <v>188</v>
      </c>
      <c r="B14" s="317" t="s">
        <v>1</v>
      </c>
      <c r="C14" s="289" t="s">
        <v>57</v>
      </c>
      <c r="D14" s="313" t="s">
        <v>40</v>
      </c>
      <c r="E14" s="314"/>
      <c r="F14" s="314"/>
      <c r="G14" s="314"/>
      <c r="H14" s="314"/>
      <c r="I14" s="314"/>
      <c r="J14" s="315"/>
      <c r="K14" s="313" t="s">
        <v>41</v>
      </c>
      <c r="L14" s="315"/>
      <c r="M14" s="313" t="s">
        <v>67</v>
      </c>
      <c r="N14" s="314"/>
      <c r="O14" s="314"/>
      <c r="P14" s="315"/>
      <c r="Q14" s="289" t="s">
        <v>76</v>
      </c>
      <c r="R14" s="289" t="s">
        <v>43</v>
      </c>
      <c r="S14" s="289" t="s">
        <v>173</v>
      </c>
      <c r="T14" s="289" t="s">
        <v>51</v>
      </c>
      <c r="U14" s="289" t="s">
        <v>77</v>
      </c>
    </row>
    <row r="15" spans="1:23" ht="14.25" customHeight="1" x14ac:dyDescent="0.2">
      <c r="A15" s="318"/>
      <c r="B15" s="318"/>
      <c r="C15" s="290"/>
      <c r="D15" s="317" t="s">
        <v>36</v>
      </c>
      <c r="E15" s="273" t="s">
        <v>142</v>
      </c>
      <c r="F15" s="274"/>
      <c r="G15" s="274"/>
      <c r="H15" s="274"/>
      <c r="I15" s="274"/>
      <c r="J15" s="275"/>
      <c r="K15" s="317" t="s">
        <v>44</v>
      </c>
      <c r="L15" s="317" t="s">
        <v>82</v>
      </c>
      <c r="M15" s="317" t="s">
        <v>52</v>
      </c>
      <c r="N15" s="304" t="s">
        <v>39</v>
      </c>
      <c r="O15" s="305"/>
      <c r="P15" s="306"/>
      <c r="Q15" s="290"/>
      <c r="R15" s="290"/>
      <c r="S15" s="290"/>
      <c r="T15" s="290"/>
      <c r="U15" s="290"/>
    </row>
    <row r="16" spans="1:23" ht="25.5" customHeight="1" x14ac:dyDescent="0.2">
      <c r="A16" s="318"/>
      <c r="B16" s="318"/>
      <c r="C16" s="290"/>
      <c r="D16" s="318"/>
      <c r="E16" s="302" t="s">
        <v>78</v>
      </c>
      <c r="F16" s="302" t="s">
        <v>31</v>
      </c>
      <c r="G16" s="302" t="s">
        <v>79</v>
      </c>
      <c r="H16" s="299" t="s">
        <v>96</v>
      </c>
      <c r="I16" s="300"/>
      <c r="J16" s="302" t="s">
        <v>81</v>
      </c>
      <c r="K16" s="318"/>
      <c r="L16" s="318"/>
      <c r="M16" s="318"/>
      <c r="N16" s="307"/>
      <c r="O16" s="308"/>
      <c r="P16" s="309"/>
      <c r="Q16" s="290"/>
      <c r="R16" s="290"/>
      <c r="S16" s="290"/>
      <c r="T16" s="290"/>
      <c r="U16" s="290"/>
    </row>
    <row r="17" spans="1:23" ht="75" customHeight="1" x14ac:dyDescent="0.2">
      <c r="A17" s="319"/>
      <c r="B17" s="319"/>
      <c r="C17" s="291"/>
      <c r="D17" s="319"/>
      <c r="E17" s="303"/>
      <c r="F17" s="303"/>
      <c r="G17" s="303"/>
      <c r="H17" s="70" t="s">
        <v>42</v>
      </c>
      <c r="I17" s="70" t="s">
        <v>80</v>
      </c>
      <c r="J17" s="303"/>
      <c r="K17" s="319"/>
      <c r="L17" s="319"/>
      <c r="M17" s="319"/>
      <c r="N17" s="313" t="s">
        <v>45</v>
      </c>
      <c r="O17" s="315"/>
      <c r="P17" s="36" t="s">
        <v>83</v>
      </c>
      <c r="Q17" s="291"/>
      <c r="R17" s="291"/>
      <c r="S17" s="291"/>
      <c r="T17" s="291"/>
      <c r="U17" s="291"/>
    </row>
    <row r="18" spans="1:23" s="53" customFormat="1" ht="12.75" customHeight="1" x14ac:dyDescent="0.2">
      <c r="A18" s="71">
        <v>1</v>
      </c>
      <c r="B18" s="71">
        <v>2</v>
      </c>
      <c r="C18" s="71">
        <v>3</v>
      </c>
      <c r="D18" s="71">
        <v>4</v>
      </c>
      <c r="E18" s="71">
        <v>5</v>
      </c>
      <c r="F18" s="71">
        <v>6</v>
      </c>
      <c r="G18" s="72">
        <v>7</v>
      </c>
      <c r="H18" s="71">
        <v>8</v>
      </c>
      <c r="I18" s="71">
        <v>9</v>
      </c>
      <c r="J18" s="71">
        <v>10</v>
      </c>
      <c r="K18" s="37">
        <v>11</v>
      </c>
      <c r="L18" s="37">
        <v>12</v>
      </c>
      <c r="M18" s="37">
        <v>13</v>
      </c>
      <c r="N18" s="284">
        <v>14</v>
      </c>
      <c r="O18" s="286"/>
      <c r="P18" s="37">
        <v>15</v>
      </c>
      <c r="Q18" s="37">
        <v>16</v>
      </c>
      <c r="R18" s="37">
        <v>17</v>
      </c>
      <c r="S18" s="37">
        <v>18</v>
      </c>
      <c r="T18" s="71">
        <v>19</v>
      </c>
      <c r="U18" s="71">
        <v>20</v>
      </c>
      <c r="V18" s="73"/>
      <c r="W18" s="73"/>
    </row>
    <row r="19" spans="1:23" ht="15" customHeight="1" x14ac:dyDescent="0.2">
      <c r="A19" s="71" t="s">
        <v>94</v>
      </c>
      <c r="B19" s="267" t="s">
        <v>15</v>
      </c>
      <c r="C19" s="268"/>
      <c r="D19" s="268"/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9"/>
    </row>
    <row r="20" spans="1:23" ht="15" customHeight="1" x14ac:dyDescent="0.2">
      <c r="A20" s="74" t="s">
        <v>7</v>
      </c>
      <c r="B20" s="292" t="s">
        <v>176</v>
      </c>
      <c r="C20" s="293"/>
      <c r="D20" s="293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4"/>
    </row>
    <row r="21" spans="1:23" ht="12.75" customHeight="1" x14ac:dyDescent="0.2">
      <c r="A21" s="75" t="s">
        <v>8</v>
      </c>
      <c r="B21" s="297" t="s">
        <v>97</v>
      </c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4"/>
    </row>
    <row r="22" spans="1:23" ht="40.5" hidden="1" customHeight="1" x14ac:dyDescent="0.2">
      <c r="A22" s="100" t="s">
        <v>204</v>
      </c>
      <c r="B22" s="157"/>
      <c r="C22" s="159"/>
      <c r="D22" s="131"/>
      <c r="E22" s="129"/>
      <c r="F22" s="128"/>
      <c r="G22" s="128"/>
      <c r="H22" s="128"/>
      <c r="I22" s="128"/>
      <c r="J22" s="128"/>
      <c r="K22" s="131"/>
      <c r="L22" s="131"/>
      <c r="M22" s="131"/>
      <c r="N22" s="82"/>
      <c r="O22" s="82"/>
      <c r="P22" s="82"/>
      <c r="Q22" s="142"/>
      <c r="R22" s="131"/>
      <c r="S22" s="131"/>
      <c r="T22" s="131"/>
      <c r="U22" s="131"/>
    </row>
    <row r="23" spans="1:23" ht="45" hidden="1" customHeight="1" x14ac:dyDescent="0.2">
      <c r="A23" s="100" t="s">
        <v>205</v>
      </c>
      <c r="B23" s="157"/>
      <c r="C23" s="159"/>
      <c r="D23" s="131"/>
      <c r="E23" s="129"/>
      <c r="F23" s="128"/>
      <c r="G23" s="128"/>
      <c r="H23" s="128"/>
      <c r="I23" s="128"/>
      <c r="J23" s="128"/>
      <c r="K23" s="131"/>
      <c r="L23" s="131"/>
      <c r="M23" s="131"/>
      <c r="N23" s="82"/>
      <c r="O23" s="82"/>
      <c r="P23" s="82"/>
      <c r="Q23" s="257"/>
      <c r="R23" s="255"/>
      <c r="S23" s="255"/>
      <c r="T23" s="255"/>
      <c r="U23" s="255"/>
    </row>
    <row r="24" spans="1:23" ht="39" hidden="1" customHeight="1" x14ac:dyDescent="0.2">
      <c r="A24" s="100" t="s">
        <v>206</v>
      </c>
      <c r="B24" s="157"/>
      <c r="C24" s="159"/>
      <c r="D24" s="131"/>
      <c r="E24" s="129"/>
      <c r="F24" s="128"/>
      <c r="G24" s="128"/>
      <c r="H24" s="128"/>
      <c r="I24" s="128"/>
      <c r="J24" s="128"/>
      <c r="K24" s="131"/>
      <c r="L24" s="131"/>
      <c r="M24" s="131"/>
      <c r="N24" s="82"/>
      <c r="O24" s="82"/>
      <c r="P24" s="82"/>
      <c r="Q24" s="258"/>
      <c r="R24" s="256"/>
      <c r="S24" s="256"/>
      <c r="T24" s="256"/>
      <c r="U24" s="256"/>
    </row>
    <row r="25" spans="1:23" ht="14.25" hidden="1" customHeight="1" x14ac:dyDescent="0.2">
      <c r="A25" s="260" t="s">
        <v>95</v>
      </c>
      <c r="B25" s="260"/>
      <c r="C25" s="260"/>
      <c r="D25" s="123">
        <f>SUM(D22:D24)</f>
        <v>0</v>
      </c>
      <c r="E25" s="123" t="s">
        <v>28</v>
      </c>
      <c r="F25" s="96" t="s">
        <v>28</v>
      </c>
      <c r="G25" s="97" t="s">
        <v>203</v>
      </c>
      <c r="H25" s="97" t="s">
        <v>203</v>
      </c>
      <c r="I25" s="165" t="str">
        <f>'5'!J22</f>
        <v>-</v>
      </c>
      <c r="J25" s="97" t="s">
        <v>203</v>
      </c>
      <c r="K25" s="123">
        <f>SUM(K22:K24)</f>
        <v>0</v>
      </c>
      <c r="L25" s="123">
        <f>SUM(L22:L24)</f>
        <v>0</v>
      </c>
      <c r="M25" s="124">
        <f>SUM(M22:M24)</f>
        <v>0</v>
      </c>
      <c r="N25" s="97"/>
      <c r="O25" s="97"/>
      <c r="P25" s="97"/>
      <c r="Q25" s="82" t="str">
        <f>'5'!T22</f>
        <v>-</v>
      </c>
      <c r="R25" s="97"/>
      <c r="S25" s="131" t="str">
        <f>'5'!V22</f>
        <v>-</v>
      </c>
      <c r="T25" s="131" t="str">
        <f>'5'!W22</f>
        <v>-</v>
      </c>
      <c r="U25" s="131" t="str">
        <f>'5'!X22</f>
        <v>-</v>
      </c>
    </row>
    <row r="26" spans="1:23" ht="15" hidden="1" customHeight="1" x14ac:dyDescent="0.25">
      <c r="A26" s="288" t="s">
        <v>160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</row>
    <row r="27" spans="1:23" ht="11.25" hidden="1" customHeight="1" x14ac:dyDescent="0.2">
      <c r="A27" s="71">
        <v>1</v>
      </c>
      <c r="B27" s="71">
        <v>2</v>
      </c>
      <c r="C27" s="71">
        <v>3</v>
      </c>
      <c r="D27" s="71">
        <v>4</v>
      </c>
      <c r="E27" s="71">
        <v>5</v>
      </c>
      <c r="F27" s="71">
        <v>6</v>
      </c>
      <c r="G27" s="72">
        <v>7</v>
      </c>
      <c r="H27" s="71">
        <v>8</v>
      </c>
      <c r="I27" s="71">
        <v>9</v>
      </c>
      <c r="J27" s="71">
        <v>10</v>
      </c>
      <c r="K27" s="37">
        <v>11</v>
      </c>
      <c r="L27" s="37">
        <v>12</v>
      </c>
      <c r="M27" s="37">
        <v>13</v>
      </c>
      <c r="N27" s="296">
        <v>14</v>
      </c>
      <c r="O27" s="296"/>
      <c r="P27" s="37">
        <v>15</v>
      </c>
      <c r="Q27" s="37">
        <v>16</v>
      </c>
      <c r="R27" s="37">
        <v>17</v>
      </c>
      <c r="S27" s="37">
        <v>18</v>
      </c>
      <c r="T27" s="71">
        <v>19</v>
      </c>
      <c r="U27" s="71">
        <v>20</v>
      </c>
    </row>
    <row r="28" spans="1:23" ht="14.25" customHeight="1" x14ac:dyDescent="0.2">
      <c r="A28" s="76" t="s">
        <v>9</v>
      </c>
      <c r="B28" s="259" t="s">
        <v>175</v>
      </c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</row>
    <row r="29" spans="1:23" ht="85.5" customHeight="1" x14ac:dyDescent="0.2">
      <c r="A29" s="99" t="s">
        <v>215</v>
      </c>
      <c r="B29" s="157" t="str">
        <f>'5'!B24</f>
        <v>Реконструкція розрахункового обліку електричної енергії з встановленням комплексу автоматизованої системи комерційного обліку електроенергії (АСКОЕ) в котельнях ДКП "Луцьктепло" по вул. Вороніхіна,15а, вул. Даньшина, 10, вул. 8 Березня, 3, вул. Конякіна,24к, вул. Боженка, 32, вул.Ковельська, 68а, вул.Володимирська, 100, вул. Декабристів, 29  в м.Луцьк</v>
      </c>
      <c r="C29" s="98" t="str">
        <f>'5'!C24</f>
        <v>8 шт.</v>
      </c>
      <c r="D29" s="158">
        <f>'5'!D24</f>
        <v>335.03</v>
      </c>
      <c r="E29" s="96" t="s">
        <v>28</v>
      </c>
      <c r="F29" s="96" t="s">
        <v>28</v>
      </c>
      <c r="G29" s="96" t="s">
        <v>28</v>
      </c>
      <c r="H29" s="96" t="s">
        <v>28</v>
      </c>
      <c r="I29" s="96" t="s">
        <v>28</v>
      </c>
      <c r="J29" s="96" t="s">
        <v>28</v>
      </c>
      <c r="K29" s="158">
        <f>'5'!N24</f>
        <v>335.03</v>
      </c>
      <c r="L29" s="158">
        <f>'5'!O24</f>
        <v>0</v>
      </c>
      <c r="M29" s="158">
        <f>D29</f>
        <v>335.03</v>
      </c>
      <c r="N29" s="196" t="s">
        <v>203</v>
      </c>
      <c r="O29" s="196" t="s">
        <v>203</v>
      </c>
      <c r="P29" s="184" t="s">
        <v>203</v>
      </c>
      <c r="Q29" s="184" t="s">
        <v>203</v>
      </c>
      <c r="R29" s="184"/>
      <c r="S29" s="184" t="s">
        <v>203</v>
      </c>
      <c r="T29" s="196" t="s">
        <v>203</v>
      </c>
      <c r="U29" s="196" t="s">
        <v>203</v>
      </c>
    </row>
    <row r="30" spans="1:23" ht="54.75" customHeight="1" x14ac:dyDescent="0.2">
      <c r="A30" s="99" t="s">
        <v>216</v>
      </c>
      <c r="B30" s="157" t="str">
        <f>'5'!B25</f>
        <v xml:space="preserve">Заміна приладів обліку теплової енергії на котельнях ДКП "Луцьктепло" по вул. Загородня, 3а, вул. Декабристів, 29; 8-го Березня, 3; вул. Арцеулова, 3а, вул. Вороніхіна, 15а, пр. Відродження, 15б </v>
      </c>
      <c r="C30" s="98" t="str">
        <f>'5'!C25</f>
        <v>6 шт.</v>
      </c>
      <c r="D30" s="158">
        <f>'5'!D25</f>
        <v>649.98</v>
      </c>
      <c r="E30" s="96" t="s">
        <v>28</v>
      </c>
      <c r="F30" s="96" t="s">
        <v>28</v>
      </c>
      <c r="G30" s="96" t="s">
        <v>28</v>
      </c>
      <c r="H30" s="96" t="s">
        <v>28</v>
      </c>
      <c r="I30" s="96" t="s">
        <v>28</v>
      </c>
      <c r="J30" s="96" t="s">
        <v>28</v>
      </c>
      <c r="K30" s="158">
        <f>'5'!N25</f>
        <v>0</v>
      </c>
      <c r="L30" s="158">
        <f>'5'!O25</f>
        <v>649.98</v>
      </c>
      <c r="M30" s="158">
        <f>D30</f>
        <v>649.98</v>
      </c>
      <c r="N30" s="196" t="s">
        <v>203</v>
      </c>
      <c r="O30" s="196" t="s">
        <v>203</v>
      </c>
      <c r="P30" s="196" t="s">
        <v>203</v>
      </c>
      <c r="Q30" s="196" t="s">
        <v>203</v>
      </c>
      <c r="R30" s="184"/>
      <c r="S30" s="196" t="s">
        <v>203</v>
      </c>
      <c r="T30" s="196" t="s">
        <v>203</v>
      </c>
      <c r="U30" s="196" t="s">
        <v>203</v>
      </c>
    </row>
    <row r="31" spans="1:23" ht="13.5" customHeight="1" x14ac:dyDescent="0.2">
      <c r="A31" s="260" t="s">
        <v>100</v>
      </c>
      <c r="B31" s="260"/>
      <c r="C31" s="260"/>
      <c r="D31" s="123">
        <f>D29+D30</f>
        <v>985.01</v>
      </c>
      <c r="E31" s="76" t="s">
        <v>28</v>
      </c>
      <c r="F31" s="76" t="s">
        <v>28</v>
      </c>
      <c r="G31" s="76" t="s">
        <v>203</v>
      </c>
      <c r="H31" s="76" t="s">
        <v>203</v>
      </c>
      <c r="I31" s="123">
        <f>'5'!J26</f>
        <v>600.82999999999993</v>
      </c>
      <c r="J31" s="76" t="s">
        <v>203</v>
      </c>
      <c r="K31" s="123">
        <f>K29+K30</f>
        <v>335.03</v>
      </c>
      <c r="L31" s="123">
        <f>L29+L30</f>
        <v>649.98</v>
      </c>
      <c r="M31" s="123">
        <f>M29+M30</f>
        <v>985.01</v>
      </c>
      <c r="N31" s="196" t="s">
        <v>203</v>
      </c>
      <c r="O31" s="196" t="s">
        <v>203</v>
      </c>
      <c r="P31" s="196" t="s">
        <v>203</v>
      </c>
      <c r="Q31" s="196" t="s">
        <v>203</v>
      </c>
      <c r="R31" s="76"/>
      <c r="S31" s="196" t="s">
        <v>203</v>
      </c>
      <c r="T31" s="196" t="s">
        <v>203</v>
      </c>
      <c r="U31" s="196" t="s">
        <v>203</v>
      </c>
    </row>
    <row r="32" spans="1:23" ht="15.75" customHeight="1" x14ac:dyDescent="0.2">
      <c r="A32" s="74" t="s">
        <v>58</v>
      </c>
      <c r="B32" s="260" t="s">
        <v>99</v>
      </c>
      <c r="C32" s="260"/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</row>
    <row r="33" spans="1:21" ht="19.5" customHeight="1" x14ac:dyDescent="0.2">
      <c r="A33" s="99" t="s">
        <v>213</v>
      </c>
      <c r="B33" s="71" t="str">
        <f>'5'!B28</f>
        <v>Закупівля транспортних засобів</v>
      </c>
      <c r="C33" s="71" t="str">
        <f>'5'!C28</f>
        <v>2 шт</v>
      </c>
      <c r="D33" s="123">
        <f>'5'!D28</f>
        <v>751.5</v>
      </c>
      <c r="E33" s="77" t="s">
        <v>28</v>
      </c>
      <c r="F33" s="77" t="s">
        <v>28</v>
      </c>
      <c r="G33" s="77" t="s">
        <v>28</v>
      </c>
      <c r="H33" s="77" t="s">
        <v>28</v>
      </c>
      <c r="I33" s="77" t="s">
        <v>28</v>
      </c>
      <c r="J33" s="77" t="s">
        <v>28</v>
      </c>
      <c r="K33" s="123">
        <f>D33</f>
        <v>751.5</v>
      </c>
      <c r="L33" s="183">
        <v>0</v>
      </c>
      <c r="M33" s="124">
        <f>D33</f>
        <v>751.5</v>
      </c>
      <c r="N33" s="97" t="s">
        <v>203</v>
      </c>
      <c r="O33" s="97" t="s">
        <v>203</v>
      </c>
      <c r="P33" s="97" t="s">
        <v>203</v>
      </c>
      <c r="Q33" s="97" t="s">
        <v>203</v>
      </c>
      <c r="R33" s="71"/>
      <c r="S33" s="71" t="s">
        <v>203</v>
      </c>
      <c r="T33" s="197" t="s">
        <v>203</v>
      </c>
      <c r="U33" s="197" t="s">
        <v>203</v>
      </c>
    </row>
    <row r="34" spans="1:21" ht="14.25" customHeight="1" x14ac:dyDescent="0.2">
      <c r="A34" s="260" t="s">
        <v>101</v>
      </c>
      <c r="B34" s="260"/>
      <c r="C34" s="260"/>
      <c r="D34" s="123">
        <f>D33</f>
        <v>751.5</v>
      </c>
      <c r="E34" s="76" t="s">
        <v>28</v>
      </c>
      <c r="F34" s="76" t="s">
        <v>28</v>
      </c>
      <c r="G34" s="76" t="s">
        <v>203</v>
      </c>
      <c r="H34" s="76" t="s">
        <v>203</v>
      </c>
      <c r="I34" s="123">
        <f>'5'!J29</f>
        <v>751.5</v>
      </c>
      <c r="J34" s="76" t="s">
        <v>203</v>
      </c>
      <c r="K34" s="123">
        <f t="shared" ref="K34:M34" si="0">K33</f>
        <v>751.5</v>
      </c>
      <c r="L34" s="123">
        <f t="shared" si="0"/>
        <v>0</v>
      </c>
      <c r="M34" s="123">
        <f t="shared" si="0"/>
        <v>751.5</v>
      </c>
      <c r="N34" s="97" t="s">
        <v>203</v>
      </c>
      <c r="O34" s="76"/>
      <c r="P34" s="76" t="s">
        <v>203</v>
      </c>
      <c r="Q34" s="76" t="s">
        <v>203</v>
      </c>
      <c r="R34" s="76"/>
      <c r="S34" s="197" t="s">
        <v>203</v>
      </c>
      <c r="T34" s="197" t="s">
        <v>203</v>
      </c>
      <c r="U34" s="197" t="s">
        <v>203</v>
      </c>
    </row>
    <row r="35" spans="1:21" ht="13.5" customHeight="1" x14ac:dyDescent="0.2">
      <c r="A35" s="260" t="s">
        <v>102</v>
      </c>
      <c r="B35" s="260"/>
      <c r="C35" s="260"/>
      <c r="D35" s="123">
        <f>D31+D34</f>
        <v>1736.51</v>
      </c>
      <c r="E35" s="123" t="str">
        <f>E25</f>
        <v>х </v>
      </c>
      <c r="F35" s="104" t="str">
        <f>F25</f>
        <v>х </v>
      </c>
      <c r="G35" s="97" t="s">
        <v>203</v>
      </c>
      <c r="H35" s="97" t="s">
        <v>203</v>
      </c>
      <c r="I35" s="165">
        <f>'5'!J30</f>
        <v>1352.33</v>
      </c>
      <c r="J35" s="97" t="s">
        <v>203</v>
      </c>
      <c r="K35" s="123">
        <f>K31+K34</f>
        <v>1086.53</v>
      </c>
      <c r="L35" s="123">
        <f t="shared" ref="L35:M35" si="1">L31+L34</f>
        <v>649.98</v>
      </c>
      <c r="M35" s="123">
        <f t="shared" si="1"/>
        <v>1736.51</v>
      </c>
      <c r="N35" s="97" t="s">
        <v>203</v>
      </c>
      <c r="O35" s="97"/>
      <c r="P35" s="97" t="s">
        <v>203</v>
      </c>
      <c r="Q35" s="110" t="str">
        <f>Q25</f>
        <v>-</v>
      </c>
      <c r="R35" s="76"/>
      <c r="S35" s="123" t="str">
        <f>S25</f>
        <v>-</v>
      </c>
      <c r="T35" s="123" t="str">
        <f>T25</f>
        <v>-</v>
      </c>
      <c r="U35" s="123" t="str">
        <f>U25</f>
        <v>-</v>
      </c>
    </row>
    <row r="36" spans="1:21" ht="19.149999999999999" hidden="1" customHeight="1" x14ac:dyDescent="0.2">
      <c r="A36" s="74" t="s">
        <v>72</v>
      </c>
      <c r="B36" s="276" t="s">
        <v>177</v>
      </c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</row>
    <row r="37" spans="1:21" ht="16.5" hidden="1" customHeight="1" x14ac:dyDescent="0.2">
      <c r="A37" s="38" t="s">
        <v>11</v>
      </c>
      <c r="B37" s="259" t="s">
        <v>97</v>
      </c>
      <c r="C37" s="259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  <c r="T37" s="259"/>
      <c r="U37" s="259"/>
    </row>
    <row r="38" spans="1:21" ht="15" hidden="1" customHeight="1" x14ac:dyDescent="0.2">
      <c r="A38" s="76"/>
      <c r="B38" s="71"/>
      <c r="C38" s="71"/>
      <c r="D38" s="71"/>
      <c r="E38" s="77" t="s">
        <v>28</v>
      </c>
      <c r="F38" s="77" t="s">
        <v>28</v>
      </c>
      <c r="G38" s="77" t="s">
        <v>28</v>
      </c>
      <c r="H38" s="77" t="s">
        <v>28</v>
      </c>
      <c r="I38" s="77" t="s">
        <v>28</v>
      </c>
      <c r="J38" s="77" t="s">
        <v>28</v>
      </c>
      <c r="K38" s="71"/>
      <c r="L38" s="71"/>
      <c r="M38" s="78"/>
      <c r="N38" s="78"/>
      <c r="O38" s="71"/>
      <c r="P38" s="71"/>
      <c r="Q38" s="71"/>
      <c r="R38" s="71"/>
      <c r="S38" s="71"/>
      <c r="T38" s="71"/>
      <c r="U38" s="71"/>
    </row>
    <row r="39" spans="1:21" ht="13.5" hidden="1" customHeight="1" x14ac:dyDescent="0.2">
      <c r="A39" s="260" t="s">
        <v>103</v>
      </c>
      <c r="B39" s="260"/>
      <c r="C39" s="260"/>
      <c r="D39" s="76"/>
      <c r="E39" s="76" t="s">
        <v>28</v>
      </c>
      <c r="F39" s="76" t="s">
        <v>28</v>
      </c>
      <c r="G39" s="76"/>
      <c r="H39" s="76"/>
      <c r="I39" s="76"/>
      <c r="J39" s="76"/>
      <c r="K39" s="76"/>
      <c r="L39" s="76"/>
      <c r="M39" s="79"/>
      <c r="N39" s="79"/>
      <c r="O39" s="76"/>
      <c r="P39" s="76"/>
      <c r="Q39" s="76"/>
      <c r="R39" s="76"/>
      <c r="S39" s="76"/>
      <c r="T39" s="76"/>
      <c r="U39" s="76"/>
    </row>
    <row r="40" spans="1:21" ht="17.25" hidden="1" customHeight="1" x14ac:dyDescent="0.2">
      <c r="A40" s="70" t="s">
        <v>12</v>
      </c>
      <c r="B40" s="259" t="s">
        <v>175</v>
      </c>
      <c r="C40" s="259"/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</row>
    <row r="41" spans="1:21" ht="13.5" hidden="1" customHeight="1" x14ac:dyDescent="0.2">
      <c r="A41" s="76"/>
      <c r="B41" s="71"/>
      <c r="C41" s="71"/>
      <c r="D41" s="71"/>
      <c r="E41" s="77" t="s">
        <v>28</v>
      </c>
      <c r="F41" s="77" t="s">
        <v>28</v>
      </c>
      <c r="G41" s="77" t="s">
        <v>28</v>
      </c>
      <c r="H41" s="77" t="s">
        <v>28</v>
      </c>
      <c r="I41" s="77" t="s">
        <v>28</v>
      </c>
      <c r="J41" s="77" t="s">
        <v>28</v>
      </c>
      <c r="K41" s="71"/>
      <c r="L41" s="71"/>
      <c r="M41" s="78"/>
      <c r="N41" s="78"/>
      <c r="O41" s="71"/>
      <c r="P41" s="71"/>
      <c r="Q41" s="71"/>
      <c r="R41" s="71"/>
      <c r="S41" s="71"/>
      <c r="T41" s="71"/>
      <c r="U41" s="71"/>
    </row>
    <row r="42" spans="1:21" ht="13.5" hidden="1" customHeight="1" x14ac:dyDescent="0.2">
      <c r="A42" s="260" t="s">
        <v>104</v>
      </c>
      <c r="B42" s="260"/>
      <c r="C42" s="260"/>
      <c r="D42" s="76"/>
      <c r="E42" s="76" t="s">
        <v>28</v>
      </c>
      <c r="F42" s="76" t="s">
        <v>28</v>
      </c>
      <c r="G42" s="76"/>
      <c r="H42" s="76"/>
      <c r="I42" s="76"/>
      <c r="J42" s="76"/>
      <c r="K42" s="76"/>
      <c r="L42" s="76"/>
      <c r="M42" s="79"/>
      <c r="N42" s="79"/>
      <c r="O42" s="76"/>
      <c r="P42" s="76"/>
      <c r="Q42" s="76"/>
      <c r="R42" s="76"/>
      <c r="S42" s="76"/>
      <c r="T42" s="76"/>
      <c r="U42" s="76"/>
    </row>
    <row r="43" spans="1:21" ht="13.5" hidden="1" customHeight="1" x14ac:dyDescent="0.2">
      <c r="A43" s="76" t="s">
        <v>46</v>
      </c>
      <c r="B43" s="259" t="s">
        <v>109</v>
      </c>
      <c r="C43" s="259"/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</row>
    <row r="44" spans="1:21" ht="12.75" hidden="1" customHeight="1" x14ac:dyDescent="0.2">
      <c r="A44" s="76"/>
      <c r="B44" s="71"/>
      <c r="C44" s="71"/>
      <c r="D44" s="71"/>
      <c r="E44" s="77" t="s">
        <v>28</v>
      </c>
      <c r="F44" s="77" t="s">
        <v>28</v>
      </c>
      <c r="G44" s="77" t="s">
        <v>28</v>
      </c>
      <c r="H44" s="77" t="s">
        <v>28</v>
      </c>
      <c r="I44" s="77" t="s">
        <v>28</v>
      </c>
      <c r="J44" s="77" t="s">
        <v>28</v>
      </c>
      <c r="K44" s="71"/>
      <c r="L44" s="71"/>
      <c r="M44" s="78"/>
      <c r="N44" s="78"/>
      <c r="O44" s="71"/>
      <c r="P44" s="71"/>
      <c r="Q44" s="71"/>
      <c r="R44" s="71"/>
      <c r="S44" s="71"/>
      <c r="T44" s="71"/>
      <c r="U44" s="71"/>
    </row>
    <row r="45" spans="1:21" ht="12.6" hidden="1" customHeight="1" x14ac:dyDescent="0.2">
      <c r="A45" s="260" t="s">
        <v>105</v>
      </c>
      <c r="B45" s="260"/>
      <c r="C45" s="260"/>
      <c r="D45" s="76"/>
      <c r="E45" s="76" t="s">
        <v>28</v>
      </c>
      <c r="F45" s="76" t="s">
        <v>28</v>
      </c>
      <c r="G45" s="76"/>
      <c r="H45" s="76"/>
      <c r="I45" s="76"/>
      <c r="J45" s="76"/>
      <c r="K45" s="76"/>
      <c r="L45" s="76"/>
      <c r="M45" s="79"/>
      <c r="N45" s="79"/>
      <c r="O45" s="76"/>
      <c r="P45" s="76"/>
      <c r="Q45" s="76"/>
      <c r="R45" s="76"/>
      <c r="S45" s="76"/>
      <c r="T45" s="76"/>
      <c r="U45" s="76"/>
    </row>
    <row r="46" spans="1:21" ht="17.25" hidden="1" customHeight="1" x14ac:dyDescent="0.2">
      <c r="A46" s="70" t="s">
        <v>13</v>
      </c>
      <c r="B46" s="259" t="s">
        <v>110</v>
      </c>
      <c r="C46" s="259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</row>
    <row r="47" spans="1:21" ht="15" hidden="1" customHeight="1" x14ac:dyDescent="0.2">
      <c r="A47" s="76"/>
      <c r="B47" s="71"/>
      <c r="C47" s="71"/>
      <c r="D47" s="71"/>
      <c r="E47" s="77" t="s">
        <v>28</v>
      </c>
      <c r="F47" s="77" t="s">
        <v>28</v>
      </c>
      <c r="G47" s="77" t="s">
        <v>28</v>
      </c>
      <c r="H47" s="77" t="s">
        <v>28</v>
      </c>
      <c r="I47" s="77" t="s">
        <v>28</v>
      </c>
      <c r="J47" s="77" t="s">
        <v>28</v>
      </c>
      <c r="K47" s="71"/>
      <c r="L47" s="71"/>
      <c r="M47" s="78"/>
      <c r="N47" s="78"/>
      <c r="O47" s="71"/>
      <c r="P47" s="71"/>
      <c r="Q47" s="71"/>
      <c r="R47" s="71"/>
      <c r="S47" s="71"/>
      <c r="T47" s="71"/>
      <c r="U47" s="71"/>
    </row>
    <row r="48" spans="1:21" ht="16.899999999999999" hidden="1" customHeight="1" x14ac:dyDescent="0.2">
      <c r="A48" s="260" t="s">
        <v>106</v>
      </c>
      <c r="B48" s="260"/>
      <c r="C48" s="260"/>
      <c r="D48" s="76"/>
      <c r="E48" s="76" t="s">
        <v>28</v>
      </c>
      <c r="F48" s="76" t="s">
        <v>28</v>
      </c>
      <c r="G48" s="76"/>
      <c r="H48" s="76"/>
      <c r="I48" s="76"/>
      <c r="J48" s="76"/>
      <c r="K48" s="76"/>
      <c r="L48" s="76"/>
      <c r="M48" s="79"/>
      <c r="N48" s="79"/>
      <c r="O48" s="76"/>
      <c r="P48" s="76"/>
      <c r="Q48" s="76"/>
      <c r="R48" s="76"/>
      <c r="S48" s="76"/>
      <c r="T48" s="76"/>
      <c r="U48" s="76"/>
    </row>
    <row r="49" spans="1:21" ht="15" hidden="1" customHeight="1" x14ac:dyDescent="0.2">
      <c r="A49" s="76" t="s">
        <v>75</v>
      </c>
      <c r="B49" s="260" t="s">
        <v>99</v>
      </c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0"/>
    </row>
    <row r="50" spans="1:21" ht="13.5" hidden="1" customHeight="1" x14ac:dyDescent="0.2">
      <c r="A50" s="76"/>
      <c r="B50" s="71"/>
      <c r="C50" s="71"/>
      <c r="D50" s="71"/>
      <c r="E50" s="77" t="s">
        <v>28</v>
      </c>
      <c r="F50" s="77" t="s">
        <v>28</v>
      </c>
      <c r="G50" s="77" t="s">
        <v>28</v>
      </c>
      <c r="H50" s="77" t="s">
        <v>28</v>
      </c>
      <c r="I50" s="77" t="s">
        <v>28</v>
      </c>
      <c r="J50" s="77" t="s">
        <v>28</v>
      </c>
      <c r="K50" s="71"/>
      <c r="L50" s="71"/>
      <c r="M50" s="78"/>
      <c r="N50" s="78"/>
      <c r="O50" s="71"/>
      <c r="P50" s="71"/>
      <c r="Q50" s="71"/>
      <c r="R50" s="71"/>
      <c r="S50" s="71"/>
      <c r="T50" s="71"/>
      <c r="U50" s="71"/>
    </row>
    <row r="51" spans="1:21" ht="12" hidden="1" customHeight="1" x14ac:dyDescent="0.2">
      <c r="A51" s="260" t="s">
        <v>107</v>
      </c>
      <c r="B51" s="260"/>
      <c r="C51" s="260"/>
      <c r="D51" s="76"/>
      <c r="E51" s="76" t="s">
        <v>28</v>
      </c>
      <c r="F51" s="76" t="s">
        <v>28</v>
      </c>
      <c r="G51" s="76"/>
      <c r="H51" s="76"/>
      <c r="I51" s="76"/>
      <c r="J51" s="76"/>
      <c r="K51" s="76"/>
      <c r="L51" s="76"/>
      <c r="M51" s="79"/>
      <c r="N51" s="79"/>
      <c r="O51" s="76"/>
      <c r="P51" s="76"/>
      <c r="Q51" s="76"/>
      <c r="R51" s="76"/>
      <c r="S51" s="76"/>
      <c r="T51" s="76"/>
      <c r="U51" s="76"/>
    </row>
    <row r="52" spans="1:21" ht="12.75" hidden="1" customHeight="1" x14ac:dyDescent="0.2">
      <c r="A52" s="260" t="s">
        <v>108</v>
      </c>
      <c r="B52" s="260"/>
      <c r="C52" s="260"/>
      <c r="D52" s="76"/>
      <c r="E52" s="76" t="s">
        <v>28</v>
      </c>
      <c r="F52" s="76" t="s">
        <v>28</v>
      </c>
      <c r="G52" s="76"/>
      <c r="H52" s="76"/>
      <c r="I52" s="76"/>
      <c r="J52" s="76"/>
      <c r="K52" s="76"/>
      <c r="L52" s="76"/>
      <c r="M52" s="79"/>
      <c r="N52" s="79"/>
      <c r="O52" s="76"/>
      <c r="P52" s="76"/>
      <c r="Q52" s="76"/>
      <c r="R52" s="76"/>
      <c r="S52" s="76"/>
      <c r="T52" s="76"/>
      <c r="U52" s="76"/>
    </row>
    <row r="53" spans="1:21" ht="12.75" customHeight="1" x14ac:dyDescent="0.2">
      <c r="A53" s="279" t="s">
        <v>157</v>
      </c>
      <c r="B53" s="279"/>
      <c r="C53" s="279"/>
      <c r="D53" s="122">
        <f>D35</f>
        <v>1736.51</v>
      </c>
      <c r="E53" s="122" t="str">
        <f>E35</f>
        <v>х </v>
      </c>
      <c r="F53" s="105" t="str">
        <f>F35</f>
        <v>х </v>
      </c>
      <c r="G53" s="97" t="s">
        <v>203</v>
      </c>
      <c r="H53" s="97" t="s">
        <v>203</v>
      </c>
      <c r="I53" s="166">
        <f>I35</f>
        <v>1352.33</v>
      </c>
      <c r="J53" s="97" t="s">
        <v>203</v>
      </c>
      <c r="K53" s="122">
        <f>K35</f>
        <v>1086.53</v>
      </c>
      <c r="L53" s="122">
        <f>L35</f>
        <v>649.98</v>
      </c>
      <c r="M53" s="125">
        <f>D53</f>
        <v>1736.51</v>
      </c>
      <c r="N53" s="97" t="s">
        <v>203</v>
      </c>
      <c r="O53" s="97"/>
      <c r="P53" s="97" t="s">
        <v>203</v>
      </c>
      <c r="Q53" s="111" t="str">
        <f>Q35</f>
        <v>-</v>
      </c>
      <c r="R53" s="71"/>
      <c r="S53" s="122" t="str">
        <f>S35</f>
        <v>-</v>
      </c>
      <c r="T53" s="122" t="str">
        <f>T35</f>
        <v>-</v>
      </c>
      <c r="U53" s="122" t="str">
        <f>U35</f>
        <v>-</v>
      </c>
    </row>
    <row r="54" spans="1:21" ht="13.5" customHeight="1" x14ac:dyDescent="0.2">
      <c r="A54" s="71" t="s">
        <v>131</v>
      </c>
      <c r="B54" s="267" t="s">
        <v>14</v>
      </c>
      <c r="C54" s="268"/>
      <c r="D54" s="268"/>
      <c r="E54" s="268"/>
      <c r="F54" s="268"/>
      <c r="G54" s="268"/>
      <c r="H54" s="268"/>
      <c r="I54" s="268"/>
      <c r="J54" s="268"/>
      <c r="K54" s="268"/>
      <c r="L54" s="268"/>
      <c r="M54" s="268"/>
      <c r="N54" s="268"/>
      <c r="O54" s="268"/>
      <c r="P54" s="268"/>
      <c r="Q54" s="268"/>
      <c r="R54" s="268"/>
      <c r="S54" s="268"/>
      <c r="T54" s="268"/>
      <c r="U54" s="269"/>
    </row>
    <row r="55" spans="1:21" ht="12.75" customHeight="1" x14ac:dyDescent="0.2">
      <c r="A55" s="74" t="s">
        <v>16</v>
      </c>
      <c r="B55" s="270" t="s">
        <v>178</v>
      </c>
      <c r="C55" s="271"/>
      <c r="D55" s="271"/>
      <c r="E55" s="271"/>
      <c r="F55" s="271"/>
      <c r="G55" s="271"/>
      <c r="H55" s="271"/>
      <c r="I55" s="271"/>
      <c r="J55" s="271"/>
      <c r="K55" s="271"/>
      <c r="L55" s="271"/>
      <c r="M55" s="271"/>
      <c r="N55" s="271"/>
      <c r="O55" s="271"/>
      <c r="P55" s="271"/>
      <c r="Q55" s="271"/>
      <c r="R55" s="271"/>
      <c r="S55" s="271"/>
      <c r="T55" s="271"/>
      <c r="U55" s="272"/>
    </row>
    <row r="56" spans="1:21" ht="12.75" customHeight="1" x14ac:dyDescent="0.2">
      <c r="A56" s="75" t="s">
        <v>17</v>
      </c>
      <c r="B56" s="264" t="s">
        <v>97</v>
      </c>
      <c r="C56" s="265"/>
      <c r="D56" s="265"/>
      <c r="E56" s="265"/>
      <c r="F56" s="265"/>
      <c r="G56" s="265"/>
      <c r="H56" s="265"/>
      <c r="I56" s="265"/>
      <c r="J56" s="265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6"/>
    </row>
    <row r="57" spans="1:21" ht="51.75" customHeight="1" x14ac:dyDescent="0.2">
      <c r="A57" s="99" t="s">
        <v>190</v>
      </c>
      <c r="B57" s="180" t="str">
        <f>'5'!B54</f>
        <v>Реконструкція теплових мереж котельні на вул. Вавілова, 6 від ВТ-20 (вул. Вавілова, 5) до ВТ-24 (вул.Шопена, 12) в м. Луцьку</v>
      </c>
      <c r="C57" s="160" t="str">
        <f>'5'!C54</f>
        <v>856 м.п.</v>
      </c>
      <c r="D57" s="175">
        <f>'5'!D54</f>
        <v>7640.92</v>
      </c>
      <c r="E57" s="128" t="s">
        <v>28</v>
      </c>
      <c r="F57" s="128" t="s">
        <v>28</v>
      </c>
      <c r="G57" s="128" t="s">
        <v>28</v>
      </c>
      <c r="H57" s="128" t="s">
        <v>28</v>
      </c>
      <c r="I57" s="128" t="s">
        <v>28</v>
      </c>
      <c r="J57" s="128" t="s">
        <v>28</v>
      </c>
      <c r="K57" s="124">
        <f>'5'!N54</f>
        <v>0</v>
      </c>
      <c r="L57" s="124">
        <f>'5'!O54</f>
        <v>7640.92</v>
      </c>
      <c r="M57" s="124">
        <f>D57</f>
        <v>7640.92</v>
      </c>
      <c r="N57" s="97" t="s">
        <v>203</v>
      </c>
      <c r="O57" s="97"/>
      <c r="P57" s="97" t="s">
        <v>203</v>
      </c>
      <c r="Q57" s="107">
        <f>'5'!T54</f>
        <v>5.6</v>
      </c>
      <c r="R57" s="37"/>
      <c r="S57" s="167">
        <f>'5'!V54</f>
        <v>115.83</v>
      </c>
      <c r="T57" s="167" t="s">
        <v>203</v>
      </c>
      <c r="U57" s="167">
        <f>'5'!X54</f>
        <v>1321.49</v>
      </c>
    </row>
    <row r="58" spans="1:21" ht="13.5" customHeight="1" x14ac:dyDescent="0.2">
      <c r="A58" s="273" t="s">
        <v>111</v>
      </c>
      <c r="B58" s="274"/>
      <c r="C58" s="275"/>
      <c r="D58" s="124">
        <f>SUM(D57:D57)</f>
        <v>7640.92</v>
      </c>
      <c r="E58" s="124" t="s">
        <v>28</v>
      </c>
      <c r="F58" s="124" t="s">
        <v>28</v>
      </c>
      <c r="G58" s="97" t="s">
        <v>203</v>
      </c>
      <c r="H58" s="97" t="s">
        <v>203</v>
      </c>
      <c r="I58" s="128">
        <f>'5'!J55</f>
        <v>325.35999999999967</v>
      </c>
      <c r="J58" s="97" t="s">
        <v>203</v>
      </c>
      <c r="K58" s="124">
        <f>SUM(K57:K57)</f>
        <v>0</v>
      </c>
      <c r="L58" s="124">
        <f>SUM(L57:L57)</f>
        <v>7640.92</v>
      </c>
      <c r="M58" s="124">
        <f>SUM(M57:M57)</f>
        <v>7640.92</v>
      </c>
      <c r="N58" s="97" t="s">
        <v>203</v>
      </c>
      <c r="O58" s="97"/>
      <c r="P58" s="97" t="s">
        <v>203</v>
      </c>
      <c r="Q58" s="107" t="str">
        <f>'5'!T55</f>
        <v>-</v>
      </c>
      <c r="R58" s="97"/>
      <c r="S58" s="107">
        <f>'5'!V55</f>
        <v>115.83</v>
      </c>
      <c r="T58" s="107" t="str">
        <f>'5'!W55</f>
        <v>-</v>
      </c>
      <c r="U58" s="107">
        <f>'5'!X55</f>
        <v>1321.49</v>
      </c>
    </row>
    <row r="59" spans="1:21" ht="17.25" hidden="1" customHeight="1" x14ac:dyDescent="0.2">
      <c r="A59" s="97" t="s">
        <v>59</v>
      </c>
      <c r="B59" s="264" t="s">
        <v>175</v>
      </c>
      <c r="C59" s="265"/>
      <c r="D59" s="265"/>
      <c r="E59" s="265"/>
      <c r="F59" s="265"/>
      <c r="G59" s="265"/>
      <c r="H59" s="265"/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6"/>
    </row>
    <row r="60" spans="1:21" ht="12.75" hidden="1" customHeight="1" x14ac:dyDescent="0.2">
      <c r="A60" s="37"/>
      <c r="B60" s="37"/>
      <c r="C60" s="37"/>
      <c r="D60" s="37"/>
      <c r="E60" s="96" t="s">
        <v>28</v>
      </c>
      <c r="F60" s="96" t="s">
        <v>28</v>
      </c>
      <c r="G60" s="96" t="s">
        <v>28</v>
      </c>
      <c r="H60" s="96" t="s">
        <v>28</v>
      </c>
      <c r="I60" s="96" t="s">
        <v>28</v>
      </c>
      <c r="J60" s="96" t="s">
        <v>28</v>
      </c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</row>
    <row r="61" spans="1:21" ht="15" hidden="1" customHeight="1" x14ac:dyDescent="0.2">
      <c r="A61" s="273" t="s">
        <v>112</v>
      </c>
      <c r="B61" s="274"/>
      <c r="C61" s="275"/>
      <c r="D61" s="97"/>
      <c r="E61" s="97" t="s">
        <v>28</v>
      </c>
      <c r="F61" s="97" t="s">
        <v>28</v>
      </c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</row>
    <row r="62" spans="1:21" ht="14.25" hidden="1" customHeight="1" x14ac:dyDescent="0.2">
      <c r="A62" s="277" t="s">
        <v>161</v>
      </c>
      <c r="B62" s="278"/>
      <c r="C62" s="278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</row>
    <row r="63" spans="1:21" ht="14.25" hidden="1" customHeight="1" x14ac:dyDescent="0.2">
      <c r="A63" s="37">
        <v>1</v>
      </c>
      <c r="B63" s="37">
        <v>2</v>
      </c>
      <c r="C63" s="37">
        <v>3</v>
      </c>
      <c r="D63" s="37">
        <v>4</v>
      </c>
      <c r="E63" s="37">
        <v>5</v>
      </c>
      <c r="F63" s="37">
        <v>6</v>
      </c>
      <c r="G63" s="101">
        <v>7</v>
      </c>
      <c r="H63" s="37">
        <v>8</v>
      </c>
      <c r="I63" s="37">
        <v>9</v>
      </c>
      <c r="J63" s="37">
        <v>10</v>
      </c>
      <c r="K63" s="37">
        <v>11</v>
      </c>
      <c r="L63" s="37">
        <v>12</v>
      </c>
      <c r="M63" s="37">
        <v>13</v>
      </c>
      <c r="N63" s="284">
        <v>14</v>
      </c>
      <c r="O63" s="286"/>
      <c r="P63" s="37">
        <v>15</v>
      </c>
      <c r="Q63" s="37">
        <v>16</v>
      </c>
      <c r="R63" s="37">
        <v>17</v>
      </c>
      <c r="S63" s="37">
        <v>18</v>
      </c>
      <c r="T63" s="37">
        <v>19</v>
      </c>
      <c r="U63" s="37">
        <v>20</v>
      </c>
    </row>
    <row r="64" spans="1:21" ht="13.15" hidden="1" customHeight="1" x14ac:dyDescent="0.2">
      <c r="A64" s="102" t="s">
        <v>60</v>
      </c>
      <c r="B64" s="273" t="s">
        <v>99</v>
      </c>
      <c r="C64" s="274"/>
      <c r="D64" s="274"/>
      <c r="E64" s="274"/>
      <c r="F64" s="274"/>
      <c r="G64" s="274"/>
      <c r="H64" s="274"/>
      <c r="I64" s="274"/>
      <c r="J64" s="274"/>
      <c r="K64" s="274"/>
      <c r="L64" s="274"/>
      <c r="M64" s="274"/>
      <c r="N64" s="274"/>
      <c r="O64" s="274"/>
      <c r="P64" s="274"/>
      <c r="Q64" s="274"/>
      <c r="R64" s="274"/>
      <c r="S64" s="274"/>
      <c r="T64" s="274"/>
      <c r="U64" s="275"/>
    </row>
    <row r="65" spans="1:21" ht="12" hidden="1" customHeight="1" x14ac:dyDescent="0.2">
      <c r="A65" s="37"/>
      <c r="B65" s="37"/>
      <c r="C65" s="37"/>
      <c r="D65" s="37"/>
      <c r="E65" s="96" t="s">
        <v>28</v>
      </c>
      <c r="F65" s="96" t="s">
        <v>28</v>
      </c>
      <c r="G65" s="96" t="s">
        <v>28</v>
      </c>
      <c r="H65" s="96" t="s">
        <v>28</v>
      </c>
      <c r="I65" s="96" t="s">
        <v>28</v>
      </c>
      <c r="J65" s="96" t="s">
        <v>28</v>
      </c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</row>
    <row r="66" spans="1:21" ht="12.75" hidden="1" customHeight="1" x14ac:dyDescent="0.2">
      <c r="A66" s="273" t="s">
        <v>113</v>
      </c>
      <c r="B66" s="274"/>
      <c r="C66" s="275"/>
      <c r="D66" s="97"/>
      <c r="E66" s="97" t="s">
        <v>28</v>
      </c>
      <c r="F66" s="97" t="s">
        <v>28</v>
      </c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</row>
    <row r="67" spans="1:21" ht="14.45" customHeight="1" x14ac:dyDescent="0.2">
      <c r="A67" s="273" t="s">
        <v>114</v>
      </c>
      <c r="B67" s="274"/>
      <c r="C67" s="275"/>
      <c r="D67" s="124">
        <f>D58</f>
        <v>7640.92</v>
      </c>
      <c r="E67" s="124" t="str">
        <f>E58</f>
        <v>х </v>
      </c>
      <c r="F67" s="124" t="str">
        <f>F58</f>
        <v>х </v>
      </c>
      <c r="G67" s="97" t="s">
        <v>203</v>
      </c>
      <c r="H67" s="97" t="s">
        <v>203</v>
      </c>
      <c r="I67" s="128">
        <f>I58</f>
        <v>325.35999999999967</v>
      </c>
      <c r="J67" s="97" t="s">
        <v>203</v>
      </c>
      <c r="K67" s="124">
        <f>K58</f>
        <v>0</v>
      </c>
      <c r="L67" s="124">
        <f>L58</f>
        <v>7640.92</v>
      </c>
      <c r="M67" s="124">
        <f>M58</f>
        <v>7640.92</v>
      </c>
      <c r="N67" s="97" t="s">
        <v>203</v>
      </c>
      <c r="O67" s="97"/>
      <c r="P67" s="97" t="s">
        <v>203</v>
      </c>
      <c r="Q67" s="109" t="str">
        <f>Q58</f>
        <v>-</v>
      </c>
      <c r="R67" s="97"/>
      <c r="S67" s="124">
        <f>S58</f>
        <v>115.83</v>
      </c>
      <c r="T67" s="124" t="str">
        <f>T58</f>
        <v>-</v>
      </c>
      <c r="U67" s="124">
        <f>U58</f>
        <v>1321.49</v>
      </c>
    </row>
    <row r="68" spans="1:21" ht="15.6" hidden="1" customHeight="1" x14ac:dyDescent="0.2">
      <c r="A68" s="102" t="s">
        <v>47</v>
      </c>
      <c r="B68" s="261" t="s">
        <v>177</v>
      </c>
      <c r="C68" s="262"/>
      <c r="D68" s="262"/>
      <c r="E68" s="262"/>
      <c r="F68" s="262"/>
      <c r="G68" s="262"/>
      <c r="H68" s="262"/>
      <c r="I68" s="262"/>
      <c r="J68" s="262"/>
      <c r="K68" s="262"/>
      <c r="L68" s="262"/>
      <c r="M68" s="262"/>
      <c r="N68" s="262"/>
      <c r="O68" s="262"/>
      <c r="P68" s="262"/>
      <c r="Q68" s="262"/>
      <c r="R68" s="262"/>
      <c r="S68" s="262"/>
      <c r="T68" s="262"/>
      <c r="U68" s="263"/>
    </row>
    <row r="69" spans="1:21" ht="14.45" hidden="1" customHeight="1" x14ac:dyDescent="0.2">
      <c r="A69" s="38" t="s">
        <v>18</v>
      </c>
      <c r="B69" s="264" t="s">
        <v>97</v>
      </c>
      <c r="C69" s="265"/>
      <c r="D69" s="265"/>
      <c r="E69" s="265"/>
      <c r="F69" s="265"/>
      <c r="G69" s="265"/>
      <c r="H69" s="265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6"/>
    </row>
    <row r="70" spans="1:21" ht="13.9" hidden="1" customHeight="1" x14ac:dyDescent="0.2">
      <c r="A70" s="37"/>
      <c r="B70" s="37"/>
      <c r="C70" s="37"/>
      <c r="D70" s="37"/>
      <c r="E70" s="96" t="s">
        <v>28</v>
      </c>
      <c r="F70" s="96" t="s">
        <v>28</v>
      </c>
      <c r="G70" s="96" t="s">
        <v>28</v>
      </c>
      <c r="H70" s="96" t="s">
        <v>28</v>
      </c>
      <c r="I70" s="96" t="s">
        <v>28</v>
      </c>
      <c r="J70" s="96" t="s">
        <v>28</v>
      </c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</row>
    <row r="71" spans="1:21" ht="13.5" hidden="1" customHeight="1" x14ac:dyDescent="0.2">
      <c r="A71" s="273" t="s">
        <v>115</v>
      </c>
      <c r="B71" s="274"/>
      <c r="C71" s="275"/>
      <c r="D71" s="97"/>
      <c r="E71" s="97" t="s">
        <v>28</v>
      </c>
      <c r="F71" s="97" t="s">
        <v>28</v>
      </c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</row>
    <row r="72" spans="1:21" ht="18" hidden="1" customHeight="1" x14ac:dyDescent="0.2">
      <c r="A72" s="70" t="s">
        <v>19</v>
      </c>
      <c r="B72" s="264" t="s">
        <v>175</v>
      </c>
      <c r="C72" s="265"/>
      <c r="D72" s="265"/>
      <c r="E72" s="265"/>
      <c r="F72" s="265"/>
      <c r="G72" s="265"/>
      <c r="H72" s="26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6"/>
    </row>
    <row r="73" spans="1:21" ht="14.25" hidden="1" customHeight="1" x14ac:dyDescent="0.2">
      <c r="A73" s="37"/>
      <c r="B73" s="37"/>
      <c r="C73" s="37"/>
      <c r="D73" s="37"/>
      <c r="E73" s="96" t="s">
        <v>28</v>
      </c>
      <c r="F73" s="96" t="s">
        <v>28</v>
      </c>
      <c r="G73" s="96" t="s">
        <v>28</v>
      </c>
      <c r="H73" s="96" t="s">
        <v>28</v>
      </c>
      <c r="I73" s="96" t="s">
        <v>28</v>
      </c>
      <c r="J73" s="96" t="s">
        <v>28</v>
      </c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</row>
    <row r="74" spans="1:21" ht="13.5" hidden="1" customHeight="1" x14ac:dyDescent="0.2">
      <c r="A74" s="273" t="s">
        <v>116</v>
      </c>
      <c r="B74" s="274"/>
      <c r="C74" s="275"/>
      <c r="D74" s="97"/>
      <c r="E74" s="97" t="s">
        <v>28</v>
      </c>
      <c r="F74" s="97" t="s">
        <v>28</v>
      </c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</row>
    <row r="75" spans="1:21" ht="15.75" hidden="1" customHeight="1" x14ac:dyDescent="0.2">
      <c r="A75" s="97" t="s">
        <v>48</v>
      </c>
      <c r="B75" s="264" t="s">
        <v>109</v>
      </c>
      <c r="C75" s="265"/>
      <c r="D75" s="265"/>
      <c r="E75" s="265"/>
      <c r="F75" s="265"/>
      <c r="G75" s="265"/>
      <c r="H75" s="265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6"/>
    </row>
    <row r="76" spans="1:21" ht="13.5" hidden="1" customHeight="1" x14ac:dyDescent="0.2">
      <c r="A76" s="37"/>
      <c r="B76" s="37"/>
      <c r="C76" s="37"/>
      <c r="D76" s="37"/>
      <c r="E76" s="96" t="s">
        <v>28</v>
      </c>
      <c r="F76" s="96" t="s">
        <v>28</v>
      </c>
      <c r="G76" s="96" t="s">
        <v>28</v>
      </c>
      <c r="H76" s="96" t="s">
        <v>28</v>
      </c>
      <c r="I76" s="96" t="s">
        <v>28</v>
      </c>
      <c r="J76" s="96" t="s">
        <v>28</v>
      </c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</row>
    <row r="77" spans="1:21" ht="14.25" hidden="1" customHeight="1" x14ac:dyDescent="0.2">
      <c r="A77" s="273" t="s">
        <v>117</v>
      </c>
      <c r="B77" s="274"/>
      <c r="C77" s="275"/>
      <c r="D77" s="97"/>
      <c r="E77" s="97" t="s">
        <v>28</v>
      </c>
      <c r="F77" s="97" t="s">
        <v>28</v>
      </c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</row>
    <row r="78" spans="1:21" ht="13.5" hidden="1" customHeight="1" x14ac:dyDescent="0.2">
      <c r="A78" s="70"/>
      <c r="B78" s="70"/>
      <c r="C78" s="70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</row>
    <row r="79" spans="1:21" ht="15" hidden="1" customHeight="1" x14ac:dyDescent="0.2">
      <c r="A79" s="70" t="s">
        <v>20</v>
      </c>
      <c r="B79" s="264" t="s">
        <v>110</v>
      </c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6"/>
    </row>
    <row r="80" spans="1:21" ht="12.75" hidden="1" customHeight="1" x14ac:dyDescent="0.2">
      <c r="A80" s="37"/>
      <c r="B80" s="37"/>
      <c r="C80" s="37"/>
      <c r="D80" s="37"/>
      <c r="E80" s="96" t="s">
        <v>28</v>
      </c>
      <c r="F80" s="96" t="s">
        <v>28</v>
      </c>
      <c r="G80" s="96" t="s">
        <v>28</v>
      </c>
      <c r="H80" s="96" t="s">
        <v>28</v>
      </c>
      <c r="I80" s="96" t="s">
        <v>28</v>
      </c>
      <c r="J80" s="96" t="s">
        <v>28</v>
      </c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</row>
    <row r="81" spans="1:21" ht="18" hidden="1" customHeight="1" x14ac:dyDescent="0.2">
      <c r="A81" s="273" t="s">
        <v>118</v>
      </c>
      <c r="B81" s="274"/>
      <c r="C81" s="275"/>
      <c r="D81" s="97"/>
      <c r="E81" s="97" t="s">
        <v>28</v>
      </c>
      <c r="F81" s="97" t="s">
        <v>28</v>
      </c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</row>
    <row r="82" spans="1:21" ht="13.5" hidden="1" customHeight="1" x14ac:dyDescent="0.2">
      <c r="A82" s="97" t="s">
        <v>74</v>
      </c>
      <c r="B82" s="273" t="s">
        <v>99</v>
      </c>
      <c r="C82" s="274"/>
      <c r="D82" s="274"/>
      <c r="E82" s="274"/>
      <c r="F82" s="274"/>
      <c r="G82" s="274"/>
      <c r="H82" s="274"/>
      <c r="I82" s="274"/>
      <c r="J82" s="274"/>
      <c r="K82" s="274"/>
      <c r="L82" s="274"/>
      <c r="M82" s="274"/>
      <c r="N82" s="274"/>
      <c r="O82" s="274"/>
      <c r="P82" s="274"/>
      <c r="Q82" s="274"/>
      <c r="R82" s="274"/>
      <c r="S82" s="274"/>
      <c r="T82" s="274"/>
      <c r="U82" s="275"/>
    </row>
    <row r="83" spans="1:21" ht="15" hidden="1" customHeight="1" x14ac:dyDescent="0.2">
      <c r="A83" s="37"/>
      <c r="B83" s="37"/>
      <c r="C83" s="37"/>
      <c r="D83" s="37"/>
      <c r="E83" s="96" t="s">
        <v>28</v>
      </c>
      <c r="F83" s="96" t="s">
        <v>28</v>
      </c>
      <c r="G83" s="96" t="s">
        <v>28</v>
      </c>
      <c r="H83" s="96" t="s">
        <v>28</v>
      </c>
      <c r="I83" s="96" t="s">
        <v>28</v>
      </c>
      <c r="J83" s="96" t="s">
        <v>28</v>
      </c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</row>
    <row r="84" spans="1:21" ht="13.5" hidden="1" customHeight="1" x14ac:dyDescent="0.2">
      <c r="A84" s="273" t="s">
        <v>119</v>
      </c>
      <c r="B84" s="274"/>
      <c r="C84" s="275"/>
      <c r="D84" s="97"/>
      <c r="E84" s="97" t="s">
        <v>28</v>
      </c>
      <c r="F84" s="97" t="s">
        <v>28</v>
      </c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</row>
    <row r="85" spans="1:21" ht="12.75" hidden="1" customHeight="1" x14ac:dyDescent="0.2">
      <c r="A85" s="273" t="s">
        <v>120</v>
      </c>
      <c r="B85" s="274"/>
      <c r="C85" s="275"/>
      <c r="D85" s="97"/>
      <c r="E85" s="97" t="s">
        <v>28</v>
      </c>
      <c r="F85" s="97" t="s">
        <v>28</v>
      </c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</row>
    <row r="86" spans="1:21" ht="14.25" customHeight="1" x14ac:dyDescent="0.2">
      <c r="A86" s="284" t="s">
        <v>158</v>
      </c>
      <c r="B86" s="285"/>
      <c r="C86" s="286"/>
      <c r="D86" s="125">
        <f>D67</f>
        <v>7640.92</v>
      </c>
      <c r="E86" s="125" t="str">
        <f>E67</f>
        <v>х </v>
      </c>
      <c r="F86" s="125" t="str">
        <f>F67</f>
        <v>х </v>
      </c>
      <c r="G86" s="97" t="s">
        <v>203</v>
      </c>
      <c r="H86" s="97" t="s">
        <v>203</v>
      </c>
      <c r="I86" s="126">
        <f>I67</f>
        <v>325.35999999999967</v>
      </c>
      <c r="J86" s="97" t="s">
        <v>203</v>
      </c>
      <c r="K86" s="125">
        <f>K67</f>
        <v>0</v>
      </c>
      <c r="L86" s="125">
        <f>L67</f>
        <v>7640.92</v>
      </c>
      <c r="M86" s="125">
        <f>M67</f>
        <v>7640.92</v>
      </c>
      <c r="N86" s="97" t="s">
        <v>203</v>
      </c>
      <c r="O86" s="97"/>
      <c r="P86" s="97" t="s">
        <v>203</v>
      </c>
      <c r="Q86" s="108" t="str">
        <f>Q67</f>
        <v>-</v>
      </c>
      <c r="R86" s="37"/>
      <c r="S86" s="125">
        <f>S67</f>
        <v>115.83</v>
      </c>
      <c r="T86" s="125" t="str">
        <f>T67</f>
        <v>-</v>
      </c>
      <c r="U86" s="125">
        <f>U67</f>
        <v>1321.49</v>
      </c>
    </row>
    <row r="87" spans="1:21" ht="12.75" hidden="1" customHeight="1" x14ac:dyDescent="0.2">
      <c r="A87" s="71" t="s">
        <v>132</v>
      </c>
      <c r="B87" s="267" t="s">
        <v>21</v>
      </c>
      <c r="C87" s="268"/>
      <c r="D87" s="268"/>
      <c r="E87" s="268"/>
      <c r="F87" s="268"/>
      <c r="G87" s="268"/>
      <c r="H87" s="268"/>
      <c r="I87" s="268"/>
      <c r="J87" s="268"/>
      <c r="K87" s="268"/>
      <c r="L87" s="268"/>
      <c r="M87" s="268"/>
      <c r="N87" s="268"/>
      <c r="O87" s="268"/>
      <c r="P87" s="268"/>
      <c r="Q87" s="268"/>
      <c r="R87" s="268"/>
      <c r="S87" s="268"/>
      <c r="T87" s="268"/>
      <c r="U87" s="269"/>
    </row>
    <row r="88" spans="1:21" ht="12" hidden="1" customHeight="1" x14ac:dyDescent="0.2">
      <c r="A88" s="74" t="s">
        <v>22</v>
      </c>
      <c r="B88" s="270" t="s">
        <v>179</v>
      </c>
      <c r="C88" s="271"/>
      <c r="D88" s="271"/>
      <c r="E88" s="271"/>
      <c r="F88" s="271"/>
      <c r="G88" s="271"/>
      <c r="H88" s="271"/>
      <c r="I88" s="271"/>
      <c r="J88" s="271"/>
      <c r="K88" s="271"/>
      <c r="L88" s="271"/>
      <c r="M88" s="271"/>
      <c r="N88" s="271"/>
      <c r="O88" s="271"/>
      <c r="P88" s="271"/>
      <c r="Q88" s="271"/>
      <c r="R88" s="271"/>
      <c r="S88" s="271"/>
      <c r="T88" s="271"/>
      <c r="U88" s="272"/>
    </row>
    <row r="89" spans="1:21" ht="10.5" hidden="1" customHeight="1" x14ac:dyDescent="0.2">
      <c r="A89" s="75" t="s">
        <v>23</v>
      </c>
      <c r="B89" s="264" t="s">
        <v>97</v>
      </c>
      <c r="C89" s="265"/>
      <c r="D89" s="265"/>
      <c r="E89" s="265"/>
      <c r="F89" s="265"/>
      <c r="G89" s="265"/>
      <c r="H89" s="265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6"/>
    </row>
    <row r="90" spans="1:21" ht="9.75" hidden="1" customHeight="1" x14ac:dyDescent="0.2">
      <c r="A90" s="74" t="s">
        <v>203</v>
      </c>
      <c r="B90" s="97" t="s">
        <v>203</v>
      </c>
      <c r="C90" s="97" t="s">
        <v>203</v>
      </c>
      <c r="D90" s="97" t="s">
        <v>203</v>
      </c>
      <c r="E90" s="96" t="s">
        <v>28</v>
      </c>
      <c r="F90" s="96" t="s">
        <v>28</v>
      </c>
      <c r="G90" s="96" t="s">
        <v>28</v>
      </c>
      <c r="H90" s="96" t="s">
        <v>28</v>
      </c>
      <c r="I90" s="96" t="s">
        <v>28</v>
      </c>
      <c r="J90" s="96" t="s">
        <v>28</v>
      </c>
      <c r="K90" s="74" t="s">
        <v>203</v>
      </c>
      <c r="L90" s="74" t="s">
        <v>203</v>
      </c>
      <c r="M90" s="74" t="s">
        <v>203</v>
      </c>
      <c r="N90" s="74"/>
      <c r="O90" s="74"/>
      <c r="P90" s="74"/>
      <c r="Q90" s="74" t="s">
        <v>203</v>
      </c>
      <c r="R90" s="74"/>
      <c r="S90" s="74" t="s">
        <v>203</v>
      </c>
      <c r="T90" s="74" t="s">
        <v>203</v>
      </c>
      <c r="U90" s="74" t="s">
        <v>203</v>
      </c>
    </row>
    <row r="91" spans="1:21" ht="10.5" hidden="1" customHeight="1" x14ac:dyDescent="0.2">
      <c r="A91" s="273" t="s">
        <v>121</v>
      </c>
      <c r="B91" s="274"/>
      <c r="C91" s="275"/>
      <c r="D91" s="97" t="s">
        <v>203</v>
      </c>
      <c r="E91" s="96" t="s">
        <v>28</v>
      </c>
      <c r="F91" s="96" t="s">
        <v>28</v>
      </c>
      <c r="G91" s="74" t="s">
        <v>203</v>
      </c>
      <c r="H91" s="74" t="s">
        <v>203</v>
      </c>
      <c r="I91" s="74" t="s">
        <v>203</v>
      </c>
      <c r="J91" s="74" t="s">
        <v>203</v>
      </c>
      <c r="K91" s="74" t="s">
        <v>203</v>
      </c>
      <c r="L91" s="74" t="s">
        <v>203</v>
      </c>
      <c r="M91" s="74" t="s">
        <v>203</v>
      </c>
      <c r="N91" s="74"/>
      <c r="O91" s="74"/>
      <c r="P91" s="74"/>
      <c r="Q91" s="74" t="s">
        <v>203</v>
      </c>
      <c r="R91" s="74"/>
      <c r="S91" s="74" t="s">
        <v>203</v>
      </c>
      <c r="T91" s="74" t="s">
        <v>203</v>
      </c>
      <c r="U91" s="74" t="s">
        <v>203</v>
      </c>
    </row>
    <row r="92" spans="1:21" ht="15.75" hidden="1" customHeight="1" x14ac:dyDescent="0.2">
      <c r="A92" s="97" t="s">
        <v>61</v>
      </c>
      <c r="B92" s="264" t="s">
        <v>175</v>
      </c>
      <c r="C92" s="265"/>
      <c r="D92" s="265"/>
      <c r="E92" s="265"/>
      <c r="F92" s="265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6"/>
    </row>
    <row r="93" spans="1:21" ht="12.75" hidden="1" customHeight="1" x14ac:dyDescent="0.2">
      <c r="A93" s="37"/>
      <c r="B93" s="37"/>
      <c r="C93" s="37"/>
      <c r="D93" s="37"/>
      <c r="E93" s="96" t="s">
        <v>28</v>
      </c>
      <c r="F93" s="96" t="s">
        <v>28</v>
      </c>
      <c r="G93" s="96" t="s">
        <v>28</v>
      </c>
      <c r="H93" s="96" t="s">
        <v>28</v>
      </c>
      <c r="I93" s="96" t="s">
        <v>28</v>
      </c>
      <c r="J93" s="96" t="s">
        <v>28</v>
      </c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</row>
    <row r="94" spans="1:21" ht="12.75" hidden="1" customHeight="1" x14ac:dyDescent="0.2">
      <c r="A94" s="273" t="s">
        <v>122</v>
      </c>
      <c r="B94" s="274"/>
      <c r="C94" s="275"/>
      <c r="D94" s="97"/>
      <c r="E94" s="97" t="s">
        <v>28</v>
      </c>
      <c r="F94" s="97" t="s">
        <v>28</v>
      </c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</row>
    <row r="95" spans="1:21" ht="16.5" hidden="1" customHeight="1" x14ac:dyDescent="0.2">
      <c r="A95" s="102" t="s">
        <v>62</v>
      </c>
      <c r="B95" s="273" t="s">
        <v>99</v>
      </c>
      <c r="C95" s="274"/>
      <c r="D95" s="274"/>
      <c r="E95" s="274"/>
      <c r="F95" s="274"/>
      <c r="G95" s="274"/>
      <c r="H95" s="274"/>
      <c r="I95" s="274"/>
      <c r="J95" s="274"/>
      <c r="K95" s="274"/>
      <c r="L95" s="274"/>
      <c r="M95" s="274"/>
      <c r="N95" s="274"/>
      <c r="O95" s="274"/>
      <c r="P95" s="274"/>
      <c r="Q95" s="274"/>
      <c r="R95" s="274"/>
      <c r="S95" s="274"/>
      <c r="T95" s="274"/>
      <c r="U95" s="275"/>
    </row>
    <row r="96" spans="1:21" ht="12" hidden="1" customHeight="1" x14ac:dyDescent="0.2">
      <c r="A96" s="37"/>
      <c r="B96" s="37"/>
      <c r="C96" s="37"/>
      <c r="D96" s="37"/>
      <c r="E96" s="96" t="s">
        <v>28</v>
      </c>
      <c r="F96" s="96" t="s">
        <v>28</v>
      </c>
      <c r="G96" s="96" t="s">
        <v>28</v>
      </c>
      <c r="H96" s="96" t="s">
        <v>28</v>
      </c>
      <c r="I96" s="96" t="s">
        <v>28</v>
      </c>
      <c r="J96" s="96" t="s">
        <v>28</v>
      </c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</row>
    <row r="97" spans="1:21" ht="11.25" hidden="1" customHeight="1" x14ac:dyDescent="0.2">
      <c r="A97" s="273" t="s">
        <v>123</v>
      </c>
      <c r="B97" s="274"/>
      <c r="C97" s="275"/>
      <c r="D97" s="97"/>
      <c r="E97" s="97" t="s">
        <v>64</v>
      </c>
      <c r="F97" s="97" t="s">
        <v>64</v>
      </c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</row>
    <row r="98" spans="1:21" ht="10.5" hidden="1" customHeight="1" x14ac:dyDescent="0.2">
      <c r="A98" s="273" t="s">
        <v>124</v>
      </c>
      <c r="B98" s="274"/>
      <c r="C98" s="275"/>
      <c r="D98" s="97" t="s">
        <v>203</v>
      </c>
      <c r="E98" s="96" t="s">
        <v>28</v>
      </c>
      <c r="F98" s="96" t="s">
        <v>28</v>
      </c>
      <c r="G98" s="74" t="s">
        <v>203</v>
      </c>
      <c r="H98" s="74" t="s">
        <v>203</v>
      </c>
      <c r="I98" s="74" t="s">
        <v>203</v>
      </c>
      <c r="J98" s="74" t="s">
        <v>203</v>
      </c>
      <c r="K98" s="74" t="s">
        <v>203</v>
      </c>
      <c r="L98" s="74" t="s">
        <v>203</v>
      </c>
      <c r="M98" s="74" t="s">
        <v>203</v>
      </c>
      <c r="N98" s="74"/>
      <c r="O98" s="74"/>
      <c r="P98" s="74"/>
      <c r="Q98" s="74" t="s">
        <v>203</v>
      </c>
      <c r="R98" s="74"/>
      <c r="S98" s="74" t="s">
        <v>203</v>
      </c>
      <c r="T98" s="74" t="s">
        <v>203</v>
      </c>
      <c r="U98" s="74" t="s">
        <v>203</v>
      </c>
    </row>
    <row r="99" spans="1:21" ht="12.75" hidden="1" customHeight="1" x14ac:dyDescent="0.2">
      <c r="A99" s="277" t="s">
        <v>162</v>
      </c>
      <c r="B99" s="325"/>
      <c r="C99" s="325"/>
      <c r="D99" s="325"/>
      <c r="E99" s="325"/>
      <c r="F99" s="325"/>
      <c r="G99" s="325"/>
      <c r="H99" s="325"/>
      <c r="I99" s="325"/>
      <c r="J99" s="325"/>
      <c r="K99" s="325"/>
      <c r="L99" s="325"/>
      <c r="M99" s="325"/>
      <c r="N99" s="325"/>
      <c r="O99" s="325"/>
      <c r="P99" s="325"/>
      <c r="Q99" s="325"/>
      <c r="R99" s="325"/>
      <c r="S99" s="325"/>
      <c r="T99" s="325"/>
      <c r="U99" s="325"/>
    </row>
    <row r="100" spans="1:21" ht="12.75" hidden="1" customHeight="1" x14ac:dyDescent="0.2">
      <c r="A100" s="37">
        <v>1</v>
      </c>
      <c r="B100" s="37">
        <v>2</v>
      </c>
      <c r="C100" s="37">
        <v>3</v>
      </c>
      <c r="D100" s="37">
        <v>4</v>
      </c>
      <c r="E100" s="37">
        <v>5</v>
      </c>
      <c r="F100" s="37">
        <v>6</v>
      </c>
      <c r="G100" s="101">
        <v>7</v>
      </c>
      <c r="H100" s="37">
        <v>8</v>
      </c>
      <c r="I100" s="37">
        <v>9</v>
      </c>
      <c r="J100" s="37">
        <v>10</v>
      </c>
      <c r="K100" s="37">
        <v>11</v>
      </c>
      <c r="L100" s="37">
        <v>12</v>
      </c>
      <c r="M100" s="37">
        <v>13</v>
      </c>
      <c r="N100" s="284">
        <v>14</v>
      </c>
      <c r="O100" s="286"/>
      <c r="P100" s="37">
        <v>15</v>
      </c>
      <c r="Q100" s="37">
        <v>16</v>
      </c>
      <c r="R100" s="37">
        <v>17</v>
      </c>
      <c r="S100" s="37">
        <v>18</v>
      </c>
      <c r="T100" s="37">
        <v>19</v>
      </c>
      <c r="U100" s="37">
        <v>20</v>
      </c>
    </row>
    <row r="101" spans="1:21" ht="18.75" hidden="1" customHeight="1" x14ac:dyDescent="0.2">
      <c r="A101" s="102" t="s">
        <v>49</v>
      </c>
      <c r="B101" s="261" t="s">
        <v>177</v>
      </c>
      <c r="C101" s="262"/>
      <c r="D101" s="262"/>
      <c r="E101" s="262"/>
      <c r="F101" s="262"/>
      <c r="G101" s="262"/>
      <c r="H101" s="262"/>
      <c r="I101" s="262"/>
      <c r="J101" s="262"/>
      <c r="K101" s="262"/>
      <c r="L101" s="262"/>
      <c r="M101" s="262"/>
      <c r="N101" s="262"/>
      <c r="O101" s="262"/>
      <c r="P101" s="262"/>
      <c r="Q101" s="262"/>
      <c r="R101" s="262"/>
      <c r="S101" s="262"/>
      <c r="T101" s="262"/>
      <c r="U101" s="263"/>
    </row>
    <row r="102" spans="1:21" ht="17.25" hidden="1" customHeight="1" x14ac:dyDescent="0.2">
      <c r="A102" s="38" t="s">
        <v>25</v>
      </c>
      <c r="B102" s="264" t="s">
        <v>97</v>
      </c>
      <c r="C102" s="265"/>
      <c r="D102" s="265"/>
      <c r="E102" s="265"/>
      <c r="F102" s="265"/>
      <c r="G102" s="265"/>
      <c r="H102" s="265"/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S102" s="265"/>
      <c r="T102" s="265"/>
      <c r="U102" s="266"/>
    </row>
    <row r="103" spans="1:21" ht="12.75" hidden="1" customHeight="1" x14ac:dyDescent="0.2">
      <c r="A103" s="37"/>
      <c r="B103" s="37"/>
      <c r="C103" s="37"/>
      <c r="D103" s="37"/>
      <c r="E103" s="96" t="s">
        <v>28</v>
      </c>
      <c r="F103" s="96" t="s">
        <v>28</v>
      </c>
      <c r="G103" s="96" t="s">
        <v>28</v>
      </c>
      <c r="H103" s="96" t="s">
        <v>28</v>
      </c>
      <c r="I103" s="96" t="s">
        <v>28</v>
      </c>
      <c r="J103" s="96" t="s">
        <v>28</v>
      </c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</row>
    <row r="104" spans="1:21" ht="14.25" hidden="1" customHeight="1" x14ac:dyDescent="0.2">
      <c r="A104" s="273" t="s">
        <v>125</v>
      </c>
      <c r="B104" s="274"/>
      <c r="C104" s="275"/>
      <c r="D104" s="97"/>
      <c r="E104" s="97" t="s">
        <v>64</v>
      </c>
      <c r="F104" s="97" t="s">
        <v>64</v>
      </c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</row>
    <row r="105" spans="1:21" ht="18" hidden="1" customHeight="1" x14ac:dyDescent="0.2">
      <c r="A105" s="70" t="s">
        <v>26</v>
      </c>
      <c r="B105" s="264" t="s">
        <v>175</v>
      </c>
      <c r="C105" s="265"/>
      <c r="D105" s="265"/>
      <c r="E105" s="265"/>
      <c r="F105" s="265"/>
      <c r="G105" s="265"/>
      <c r="H105" s="265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6"/>
    </row>
    <row r="106" spans="1:21" ht="14.25" hidden="1" customHeight="1" x14ac:dyDescent="0.2">
      <c r="A106" s="37"/>
      <c r="B106" s="37"/>
      <c r="C106" s="37"/>
      <c r="D106" s="37"/>
      <c r="E106" s="96" t="s">
        <v>28</v>
      </c>
      <c r="F106" s="96" t="s">
        <v>28</v>
      </c>
      <c r="G106" s="96" t="s">
        <v>28</v>
      </c>
      <c r="H106" s="96" t="s">
        <v>28</v>
      </c>
      <c r="I106" s="96" t="s">
        <v>28</v>
      </c>
      <c r="J106" s="96" t="s">
        <v>28</v>
      </c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</row>
    <row r="107" spans="1:21" ht="15.75" hidden="1" customHeight="1" x14ac:dyDescent="0.2">
      <c r="A107" s="273" t="s">
        <v>126</v>
      </c>
      <c r="B107" s="274"/>
      <c r="C107" s="275"/>
      <c r="D107" s="97"/>
      <c r="E107" s="97" t="s">
        <v>64</v>
      </c>
      <c r="F107" s="97" t="s">
        <v>64</v>
      </c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</row>
    <row r="108" spans="1:21" ht="17.25" hidden="1" customHeight="1" x14ac:dyDescent="0.2">
      <c r="A108" s="97" t="s">
        <v>50</v>
      </c>
      <c r="B108" s="264" t="s">
        <v>109</v>
      </c>
      <c r="C108" s="265"/>
      <c r="D108" s="265"/>
      <c r="E108" s="265"/>
      <c r="F108" s="265"/>
      <c r="G108" s="265"/>
      <c r="H108" s="265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265"/>
      <c r="U108" s="266"/>
    </row>
    <row r="109" spans="1:21" ht="13.5" hidden="1" customHeight="1" x14ac:dyDescent="0.2">
      <c r="A109" s="37"/>
      <c r="B109" s="37"/>
      <c r="C109" s="37"/>
      <c r="D109" s="37"/>
      <c r="E109" s="96" t="s">
        <v>28</v>
      </c>
      <c r="F109" s="96" t="s">
        <v>28</v>
      </c>
      <c r="G109" s="96" t="s">
        <v>28</v>
      </c>
      <c r="H109" s="96" t="s">
        <v>28</v>
      </c>
      <c r="I109" s="96" t="s">
        <v>28</v>
      </c>
      <c r="J109" s="96" t="s">
        <v>28</v>
      </c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</row>
    <row r="110" spans="1:21" ht="15" hidden="1" customHeight="1" x14ac:dyDescent="0.2">
      <c r="A110" s="273" t="s">
        <v>127</v>
      </c>
      <c r="B110" s="274"/>
      <c r="C110" s="275"/>
      <c r="D110" s="97"/>
      <c r="E110" s="97" t="s">
        <v>64</v>
      </c>
      <c r="F110" s="97" t="s">
        <v>64</v>
      </c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</row>
    <row r="111" spans="1:21" ht="18" hidden="1" customHeight="1" x14ac:dyDescent="0.2">
      <c r="A111" s="70" t="s">
        <v>27</v>
      </c>
      <c r="B111" s="264" t="s">
        <v>110</v>
      </c>
      <c r="C111" s="265"/>
      <c r="D111" s="265"/>
      <c r="E111" s="265"/>
      <c r="F111" s="265"/>
      <c r="G111" s="265"/>
      <c r="H111" s="265"/>
      <c r="I111" s="265"/>
      <c r="J111" s="265"/>
      <c r="K111" s="265"/>
      <c r="L111" s="265"/>
      <c r="M111" s="265"/>
      <c r="N111" s="265"/>
      <c r="O111" s="265"/>
      <c r="P111" s="265"/>
      <c r="Q111" s="265"/>
      <c r="R111" s="265"/>
      <c r="S111" s="265"/>
      <c r="T111" s="265"/>
      <c r="U111" s="266"/>
    </row>
    <row r="112" spans="1:21" ht="15" hidden="1" customHeight="1" x14ac:dyDescent="0.2">
      <c r="A112" s="37"/>
      <c r="B112" s="37"/>
      <c r="C112" s="37"/>
      <c r="D112" s="37"/>
      <c r="E112" s="96" t="s">
        <v>28</v>
      </c>
      <c r="F112" s="96" t="s">
        <v>28</v>
      </c>
      <c r="G112" s="96" t="s">
        <v>28</v>
      </c>
      <c r="H112" s="96" t="s">
        <v>28</v>
      </c>
      <c r="I112" s="96" t="s">
        <v>28</v>
      </c>
      <c r="J112" s="96" t="s">
        <v>28</v>
      </c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</row>
    <row r="113" spans="1:23" ht="14.25" hidden="1" customHeight="1" x14ac:dyDescent="0.2">
      <c r="A113" s="273" t="s">
        <v>128</v>
      </c>
      <c r="B113" s="274"/>
      <c r="C113" s="275"/>
      <c r="D113" s="97"/>
      <c r="E113" s="97" t="s">
        <v>28</v>
      </c>
      <c r="F113" s="97" t="s">
        <v>28</v>
      </c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</row>
    <row r="114" spans="1:23" ht="16.5" hidden="1" customHeight="1" x14ac:dyDescent="0.2">
      <c r="A114" s="99" t="s">
        <v>73</v>
      </c>
      <c r="B114" s="273" t="s">
        <v>99</v>
      </c>
      <c r="C114" s="274"/>
      <c r="D114" s="274"/>
      <c r="E114" s="274"/>
      <c r="F114" s="274"/>
      <c r="G114" s="274"/>
      <c r="H114" s="274"/>
      <c r="I114" s="274"/>
      <c r="J114" s="274"/>
      <c r="K114" s="274"/>
      <c r="L114" s="274"/>
      <c r="M114" s="274"/>
      <c r="N114" s="274"/>
      <c r="O114" s="274"/>
      <c r="P114" s="274"/>
      <c r="Q114" s="274"/>
      <c r="R114" s="274"/>
      <c r="S114" s="274"/>
      <c r="T114" s="274"/>
      <c r="U114" s="275"/>
    </row>
    <row r="115" spans="1:23" ht="14.25" hidden="1" customHeight="1" x14ac:dyDescent="0.2">
      <c r="A115" s="37"/>
      <c r="B115" s="37"/>
      <c r="C115" s="37"/>
      <c r="D115" s="37"/>
      <c r="E115" s="96" t="s">
        <v>28</v>
      </c>
      <c r="F115" s="96" t="s">
        <v>28</v>
      </c>
      <c r="G115" s="96" t="s">
        <v>28</v>
      </c>
      <c r="H115" s="96" t="s">
        <v>28</v>
      </c>
      <c r="I115" s="96" t="s">
        <v>28</v>
      </c>
      <c r="J115" s="96" t="s">
        <v>28</v>
      </c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</row>
    <row r="116" spans="1:23" ht="15.75" hidden="1" customHeight="1" x14ac:dyDescent="0.2">
      <c r="A116" s="273" t="s">
        <v>129</v>
      </c>
      <c r="B116" s="274"/>
      <c r="C116" s="275"/>
      <c r="D116" s="97"/>
      <c r="E116" s="97" t="s">
        <v>28</v>
      </c>
      <c r="F116" s="97" t="s">
        <v>28</v>
      </c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</row>
    <row r="117" spans="1:23" ht="15.75" hidden="1" customHeight="1" x14ac:dyDescent="0.2">
      <c r="A117" s="273" t="s">
        <v>130</v>
      </c>
      <c r="B117" s="274"/>
      <c r="C117" s="275"/>
      <c r="D117" s="97"/>
      <c r="E117" s="97" t="s">
        <v>28</v>
      </c>
      <c r="F117" s="97" t="s">
        <v>28</v>
      </c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</row>
    <row r="118" spans="1:23" ht="12" hidden="1" customHeight="1" x14ac:dyDescent="0.2">
      <c r="A118" s="284" t="s">
        <v>159</v>
      </c>
      <c r="B118" s="285"/>
      <c r="C118" s="286"/>
      <c r="D118" s="97" t="s">
        <v>203</v>
      </c>
      <c r="E118" s="96" t="s">
        <v>28</v>
      </c>
      <c r="F118" s="96" t="s">
        <v>28</v>
      </c>
      <c r="G118" s="74" t="s">
        <v>203</v>
      </c>
      <c r="H118" s="74" t="s">
        <v>203</v>
      </c>
      <c r="I118" s="74" t="s">
        <v>203</v>
      </c>
      <c r="J118" s="74" t="s">
        <v>203</v>
      </c>
      <c r="K118" s="74" t="s">
        <v>203</v>
      </c>
      <c r="L118" s="74" t="s">
        <v>203</v>
      </c>
      <c r="M118" s="74" t="s">
        <v>203</v>
      </c>
      <c r="N118" s="74"/>
      <c r="O118" s="74"/>
      <c r="P118" s="74"/>
      <c r="Q118" s="74" t="s">
        <v>203</v>
      </c>
      <c r="R118" s="74"/>
      <c r="S118" s="74" t="s">
        <v>203</v>
      </c>
      <c r="T118" s="74" t="s">
        <v>203</v>
      </c>
      <c r="U118" s="74" t="s">
        <v>203</v>
      </c>
    </row>
    <row r="119" spans="1:23" ht="12" customHeight="1" x14ac:dyDescent="0.2">
      <c r="A119" s="322" t="s">
        <v>38</v>
      </c>
      <c r="B119" s="323"/>
      <c r="C119" s="324"/>
      <c r="D119" s="126">
        <f>D53+D86</f>
        <v>9377.43</v>
      </c>
      <c r="E119" s="126">
        <f>'5'!E114</f>
        <v>4460.1000000000004</v>
      </c>
      <c r="F119" s="126">
        <f>'5'!F114</f>
        <v>3239.64</v>
      </c>
      <c r="G119" s="97" t="s">
        <v>203</v>
      </c>
      <c r="H119" s="97" t="s">
        <v>203</v>
      </c>
      <c r="I119" s="126">
        <f>'5'!J114</f>
        <v>1677.6899999999996</v>
      </c>
      <c r="J119" s="97" t="s">
        <v>203</v>
      </c>
      <c r="K119" s="126">
        <f>K53+K86</f>
        <v>1086.53</v>
      </c>
      <c r="L119" s="126">
        <f>L53+L86</f>
        <v>8290.9</v>
      </c>
      <c r="M119" s="126">
        <f>M53+M86</f>
        <v>9377.43</v>
      </c>
      <c r="N119" s="106" t="s">
        <v>203</v>
      </c>
      <c r="O119" s="106"/>
      <c r="P119" s="106" t="s">
        <v>203</v>
      </c>
      <c r="Q119" s="112" t="s">
        <v>203</v>
      </c>
      <c r="R119" s="112"/>
      <c r="S119" s="168">
        <f>'5'!V114</f>
        <v>115.83</v>
      </c>
      <c r="T119" s="168" t="str">
        <f>'5'!W114</f>
        <v>-</v>
      </c>
      <c r="U119" s="168">
        <f>'5'!X114</f>
        <v>1527.35</v>
      </c>
    </row>
    <row r="120" spans="1:23" ht="12.95" customHeight="1" x14ac:dyDescent="0.2">
      <c r="A120" s="283" t="s">
        <v>163</v>
      </c>
      <c r="B120" s="283"/>
      <c r="C120" s="283"/>
      <c r="D120" s="283"/>
      <c r="E120" s="283"/>
      <c r="F120" s="283"/>
      <c r="G120" s="283"/>
      <c r="H120" s="40"/>
      <c r="I120" s="40"/>
      <c r="J120" s="40"/>
      <c r="K120" s="40"/>
      <c r="L120" s="40"/>
      <c r="M120" s="41"/>
      <c r="N120" s="41"/>
      <c r="O120" s="40"/>
      <c r="P120" s="40"/>
      <c r="Q120" s="40"/>
      <c r="R120" s="40"/>
      <c r="S120" s="40"/>
      <c r="T120" s="40"/>
      <c r="U120" s="40"/>
    </row>
    <row r="121" spans="1:23" ht="10.5" customHeight="1" x14ac:dyDescent="0.2">
      <c r="A121" s="39"/>
      <c r="B121" s="42" t="s">
        <v>164</v>
      </c>
      <c r="C121" s="39"/>
      <c r="D121" s="39"/>
      <c r="E121" s="39"/>
      <c r="F121" s="39"/>
      <c r="G121" s="39"/>
      <c r="H121" s="40"/>
      <c r="I121" s="40"/>
      <c r="J121" s="40"/>
      <c r="K121" s="40"/>
      <c r="L121" s="40"/>
      <c r="M121" s="41"/>
      <c r="N121" s="41"/>
      <c r="O121" s="40"/>
      <c r="P121" s="40"/>
      <c r="Q121" s="40"/>
      <c r="R121" s="40"/>
      <c r="S121" s="40"/>
      <c r="T121" s="177"/>
      <c r="U121" s="40"/>
    </row>
    <row r="122" spans="1:23" ht="12.95" customHeight="1" x14ac:dyDescent="0.2">
      <c r="A122" s="39"/>
      <c r="B122" s="42" t="s">
        <v>165</v>
      </c>
      <c r="C122" s="39"/>
      <c r="D122" s="39"/>
      <c r="E122" s="39"/>
      <c r="F122" s="39"/>
      <c r="G122" s="39"/>
      <c r="H122" s="40"/>
      <c r="I122" s="40"/>
      <c r="J122" s="40"/>
      <c r="K122" s="40"/>
      <c r="L122" s="40"/>
      <c r="M122" s="41"/>
      <c r="N122" s="41"/>
      <c r="O122" s="40"/>
      <c r="P122" s="40"/>
      <c r="Q122" s="40"/>
      <c r="R122" s="40"/>
      <c r="S122" s="40"/>
      <c r="T122" s="40"/>
      <c r="U122" s="40"/>
    </row>
    <row r="123" spans="1:23" ht="11.25" customHeight="1" x14ac:dyDescent="0.2">
      <c r="A123" s="39"/>
      <c r="B123" s="42" t="s">
        <v>166</v>
      </c>
      <c r="C123" s="39"/>
      <c r="D123" s="39"/>
      <c r="E123" s="39"/>
      <c r="F123" s="39"/>
      <c r="G123" s="39"/>
      <c r="H123" s="40"/>
      <c r="I123" s="40"/>
      <c r="J123" s="40"/>
      <c r="K123" s="40"/>
      <c r="L123" s="40"/>
      <c r="M123" s="41"/>
      <c r="N123" s="41"/>
      <c r="O123" s="40"/>
      <c r="P123" s="40"/>
      <c r="Q123" s="40"/>
      <c r="R123" s="40"/>
      <c r="S123" s="40"/>
      <c r="T123" s="40"/>
      <c r="U123" s="40"/>
    </row>
    <row r="124" spans="1:23" ht="11.25" customHeight="1" x14ac:dyDescent="0.2">
      <c r="A124" s="190"/>
      <c r="B124" s="42"/>
      <c r="C124" s="190"/>
      <c r="D124" s="190"/>
      <c r="E124" s="190"/>
      <c r="F124" s="190"/>
      <c r="G124" s="190"/>
      <c r="H124" s="189"/>
      <c r="I124" s="189"/>
      <c r="J124" s="189"/>
      <c r="K124" s="189"/>
      <c r="L124" s="189"/>
      <c r="M124" s="41"/>
      <c r="N124" s="41"/>
      <c r="O124" s="189"/>
      <c r="P124" s="189"/>
      <c r="Q124" s="189"/>
      <c r="R124" s="189"/>
      <c r="S124" s="189"/>
      <c r="T124" s="189"/>
      <c r="U124" s="189"/>
    </row>
    <row r="125" spans="1:23" ht="11.25" customHeight="1" x14ac:dyDescent="0.2">
      <c r="A125" s="249" t="s">
        <v>219</v>
      </c>
      <c r="B125" s="281"/>
      <c r="C125" s="281"/>
      <c r="D125" s="282" t="s">
        <v>191</v>
      </c>
      <c r="E125" s="282"/>
      <c r="F125" s="282"/>
      <c r="G125" s="249" t="s">
        <v>220</v>
      </c>
      <c r="H125" s="249"/>
      <c r="I125" s="249"/>
      <c r="J125" s="249"/>
      <c r="K125" s="249"/>
      <c r="L125" s="40"/>
      <c r="M125" s="40"/>
      <c r="N125" s="40"/>
      <c r="O125" s="40"/>
      <c r="P125" s="40"/>
      <c r="Q125" s="40"/>
      <c r="R125" s="40"/>
      <c r="S125" s="40"/>
      <c r="T125" s="40"/>
      <c r="U125" s="40"/>
    </row>
    <row r="126" spans="1:23" ht="9.75" customHeight="1" x14ac:dyDescent="0.2">
      <c r="A126" s="198" t="s">
        <v>133</v>
      </c>
      <c r="B126" s="198"/>
      <c r="C126" s="198"/>
      <c r="D126" s="280" t="s">
        <v>134</v>
      </c>
      <c r="E126" s="280"/>
      <c r="F126" s="280"/>
      <c r="G126" s="250" t="s">
        <v>153</v>
      </c>
      <c r="H126" s="250"/>
      <c r="I126" s="250"/>
      <c r="J126" s="250"/>
      <c r="K126" s="250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54"/>
      <c r="W126" s="54"/>
    </row>
    <row r="127" spans="1:23" ht="23.25" customHeight="1" x14ac:dyDescent="0.2">
      <c r="A127" s="67"/>
      <c r="B127" s="67"/>
      <c r="C127" s="67"/>
      <c r="D127" s="67"/>
      <c r="E127" s="67"/>
      <c r="F127" s="67"/>
      <c r="G127" s="67"/>
      <c r="H127" s="67"/>
      <c r="I127" s="67"/>
    </row>
  </sheetData>
  <mergeCells count="123">
    <mergeCell ref="A48:C48"/>
    <mergeCell ref="A85:C85"/>
    <mergeCell ref="B88:U88"/>
    <mergeCell ref="B56:U56"/>
    <mergeCell ref="A67:C67"/>
    <mergeCell ref="N63:O63"/>
    <mergeCell ref="B59:U59"/>
    <mergeCell ref="B40:U40"/>
    <mergeCell ref="B43:U43"/>
    <mergeCell ref="A45:C45"/>
    <mergeCell ref="A74:C74"/>
    <mergeCell ref="A81:C81"/>
    <mergeCell ref="A118:C118"/>
    <mergeCell ref="A119:C119"/>
    <mergeCell ref="A97:C97"/>
    <mergeCell ref="A98:C98"/>
    <mergeCell ref="A104:C104"/>
    <mergeCell ref="A107:C107"/>
    <mergeCell ref="A110:C110"/>
    <mergeCell ref="A113:C113"/>
    <mergeCell ref="B114:U114"/>
    <mergeCell ref="A117:C117"/>
    <mergeCell ref="B108:U108"/>
    <mergeCell ref="A99:U99"/>
    <mergeCell ref="N100:O100"/>
    <mergeCell ref="B101:U101"/>
    <mergeCell ref="B105:U105"/>
    <mergeCell ref="B2:E2"/>
    <mergeCell ref="N15:P16"/>
    <mergeCell ref="M3:R3"/>
    <mergeCell ref="F16:F17"/>
    <mergeCell ref="M2:P2"/>
    <mergeCell ref="B3:E3"/>
    <mergeCell ref="E15:J15"/>
    <mergeCell ref="D14:J14"/>
    <mergeCell ref="M4:P4"/>
    <mergeCell ref="M8:R8"/>
    <mergeCell ref="Q14:Q17"/>
    <mergeCell ref="K14:L14"/>
    <mergeCell ref="M14:P14"/>
    <mergeCell ref="K15:K17"/>
    <mergeCell ref="M15:M17"/>
    <mergeCell ref="N17:O17"/>
    <mergeCell ref="A12:U12"/>
    <mergeCell ref="A13:S13"/>
    <mergeCell ref="A14:A17"/>
    <mergeCell ref="B14:B17"/>
    <mergeCell ref="C14:C17"/>
    <mergeCell ref="L15:L17"/>
    <mergeCell ref="D15:D17"/>
    <mergeCell ref="G16:G17"/>
    <mergeCell ref="D5:E5"/>
    <mergeCell ref="B6:E6"/>
    <mergeCell ref="A52:C52"/>
    <mergeCell ref="A26:U26"/>
    <mergeCell ref="R14:R17"/>
    <mergeCell ref="B20:U20"/>
    <mergeCell ref="B49:U49"/>
    <mergeCell ref="M6:R6"/>
    <mergeCell ref="N27:O27"/>
    <mergeCell ref="B21:U21"/>
    <mergeCell ref="Q7:R7"/>
    <mergeCell ref="B7:E7"/>
    <mergeCell ref="A31:C31"/>
    <mergeCell ref="A39:C39"/>
    <mergeCell ref="S14:S17"/>
    <mergeCell ref="H16:I16"/>
    <mergeCell ref="A11:U11"/>
    <mergeCell ref="J16:J17"/>
    <mergeCell ref="E16:E17"/>
    <mergeCell ref="B19:U19"/>
    <mergeCell ref="T14:T17"/>
    <mergeCell ref="U14:U17"/>
    <mergeCell ref="N18:O18"/>
    <mergeCell ref="B46:U46"/>
    <mergeCell ref="A126:C126"/>
    <mergeCell ref="D126:F126"/>
    <mergeCell ref="G125:K125"/>
    <mergeCell ref="G126:K126"/>
    <mergeCell ref="A125:C125"/>
    <mergeCell ref="D125:F125"/>
    <mergeCell ref="A120:G120"/>
    <mergeCell ref="A58:C58"/>
    <mergeCell ref="A77:C77"/>
    <mergeCell ref="A61:C61"/>
    <mergeCell ref="A116:C116"/>
    <mergeCell ref="B95:U95"/>
    <mergeCell ref="A94:C94"/>
    <mergeCell ref="B102:U102"/>
    <mergeCell ref="B111:U111"/>
    <mergeCell ref="A71:C71"/>
    <mergeCell ref="B89:U89"/>
    <mergeCell ref="B87:U87"/>
    <mergeCell ref="A91:C91"/>
    <mergeCell ref="B92:U92"/>
    <mergeCell ref="A86:C86"/>
    <mergeCell ref="B79:U79"/>
    <mergeCell ref="B82:U82"/>
    <mergeCell ref="A84:C84"/>
    <mergeCell ref="U23:U24"/>
    <mergeCell ref="Q23:Q24"/>
    <mergeCell ref="R23:R24"/>
    <mergeCell ref="B28:U28"/>
    <mergeCell ref="B32:U32"/>
    <mergeCell ref="B68:U68"/>
    <mergeCell ref="B75:U75"/>
    <mergeCell ref="S23:S24"/>
    <mergeCell ref="T23:T24"/>
    <mergeCell ref="B69:U69"/>
    <mergeCell ref="B54:U54"/>
    <mergeCell ref="B55:U55"/>
    <mergeCell ref="B64:U64"/>
    <mergeCell ref="A66:C66"/>
    <mergeCell ref="B37:U37"/>
    <mergeCell ref="A25:C25"/>
    <mergeCell ref="A34:C34"/>
    <mergeCell ref="A35:C35"/>
    <mergeCell ref="B36:U36"/>
    <mergeCell ref="A42:C42"/>
    <mergeCell ref="A62:U62"/>
    <mergeCell ref="B72:U72"/>
    <mergeCell ref="A53:C53"/>
    <mergeCell ref="A51:C51"/>
  </mergeCells>
  <phoneticPr fontId="2" type="noConversion"/>
  <printOptions horizontalCentered="1"/>
  <pageMargins left="0.19685039370078741" right="0.19685039370078741" top="0.78740157480314965" bottom="0.19685039370078741" header="0" footer="0.19685039370078741"/>
  <pageSetup paperSize="9" scale="61" fitToHeight="2" orientation="landscape" r:id="rId1"/>
  <headerFooter differentFirst="1"/>
  <ignoredErrors>
    <ignoredError sqref="M3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4"/>
  <sheetViews>
    <sheetView topLeftCell="A31" zoomScale="88" zoomScaleNormal="88" zoomScaleSheetLayoutView="100" workbookViewId="0">
      <selection activeCell="I67" sqref="I67"/>
    </sheetView>
  </sheetViews>
  <sheetFormatPr defaultRowHeight="12.75" x14ac:dyDescent="0.2"/>
  <cols>
    <col min="1" max="1" width="10" style="3" customWidth="1"/>
    <col min="2" max="2" width="40.140625" style="4" customWidth="1"/>
    <col min="3" max="3" width="12.5703125" style="5" customWidth="1"/>
    <col min="4" max="4" width="12.85546875" style="5" customWidth="1"/>
    <col min="5" max="5" width="12.140625" style="5" customWidth="1"/>
    <col min="6" max="6" width="21.28515625" style="5" customWidth="1"/>
    <col min="7" max="7" width="17.7109375" style="5" customWidth="1"/>
    <col min="8" max="12" width="9.140625" style="6"/>
    <col min="13" max="16384" width="9.140625" style="5"/>
  </cols>
  <sheetData>
    <row r="1" spans="1:12" ht="75" customHeight="1" x14ac:dyDescent="0.25">
      <c r="E1" s="329"/>
      <c r="F1" s="329"/>
      <c r="G1" s="329"/>
    </row>
    <row r="2" spans="1:12" ht="21.75" customHeight="1" x14ac:dyDescent="0.3">
      <c r="E2" s="33"/>
      <c r="F2" s="33"/>
      <c r="G2" s="33"/>
    </row>
    <row r="3" spans="1:12" ht="37.5" customHeight="1" x14ac:dyDescent="0.3">
      <c r="A3" s="337" t="s">
        <v>195</v>
      </c>
      <c r="B3" s="337"/>
      <c r="C3" s="337"/>
      <c r="D3" s="337"/>
      <c r="E3" s="337"/>
      <c r="F3" s="337"/>
      <c r="G3" s="337"/>
    </row>
    <row r="4" spans="1:12" ht="34.5" customHeight="1" x14ac:dyDescent="0.3">
      <c r="A4" s="338" t="s">
        <v>194</v>
      </c>
      <c r="B4" s="338"/>
      <c r="C4" s="338"/>
      <c r="D4" s="338"/>
      <c r="E4" s="338"/>
      <c r="F4" s="338"/>
      <c r="G4" s="338"/>
    </row>
    <row r="5" spans="1:12" ht="23.25" customHeight="1" x14ac:dyDescent="0.2">
      <c r="A5" s="341" t="s">
        <v>93</v>
      </c>
      <c r="B5" s="342"/>
      <c r="C5" s="342"/>
      <c r="D5" s="342"/>
      <c r="E5" s="342"/>
      <c r="F5" s="342"/>
      <c r="G5" s="343"/>
    </row>
    <row r="6" spans="1:12" ht="30.75" customHeight="1" x14ac:dyDescent="0.25">
      <c r="A6" s="333" t="s">
        <v>0</v>
      </c>
      <c r="B6" s="333" t="s">
        <v>29</v>
      </c>
      <c r="C6" s="344" t="s">
        <v>156</v>
      </c>
      <c r="D6" s="344"/>
      <c r="E6" s="344"/>
      <c r="F6" s="344"/>
      <c r="G6" s="344"/>
    </row>
    <row r="7" spans="1:12" ht="15.75" customHeight="1" x14ac:dyDescent="0.25">
      <c r="A7" s="333"/>
      <c r="B7" s="333"/>
      <c r="C7" s="333" t="s">
        <v>37</v>
      </c>
      <c r="D7" s="345" t="s">
        <v>142</v>
      </c>
      <c r="E7" s="345"/>
      <c r="F7" s="345"/>
      <c r="G7" s="345"/>
    </row>
    <row r="8" spans="1:12" ht="62.25" customHeight="1" x14ac:dyDescent="0.2">
      <c r="A8" s="333"/>
      <c r="B8" s="333"/>
      <c r="C8" s="333"/>
      <c r="D8" s="331" t="s">
        <v>34</v>
      </c>
      <c r="E8" s="332" t="s">
        <v>31</v>
      </c>
      <c r="F8" s="331" t="s">
        <v>85</v>
      </c>
      <c r="G8" s="331" t="s">
        <v>35</v>
      </c>
    </row>
    <row r="9" spans="1:12" x14ac:dyDescent="0.2">
      <c r="A9" s="333"/>
      <c r="B9" s="333"/>
      <c r="C9" s="333"/>
      <c r="D9" s="331"/>
      <c r="E9" s="332"/>
      <c r="F9" s="331"/>
      <c r="G9" s="331"/>
    </row>
    <row r="10" spans="1:12" s="3" customFormat="1" x14ac:dyDescent="0.2">
      <c r="A10" s="20">
        <v>1</v>
      </c>
      <c r="B10" s="136">
        <v>2</v>
      </c>
      <c r="C10" s="20">
        <v>3</v>
      </c>
      <c r="D10" s="20">
        <v>4</v>
      </c>
      <c r="E10" s="20">
        <v>5</v>
      </c>
      <c r="F10" s="137">
        <v>6</v>
      </c>
      <c r="G10" s="137">
        <v>7</v>
      </c>
      <c r="H10" s="8"/>
      <c r="I10" s="8"/>
      <c r="J10" s="8"/>
      <c r="K10" s="8"/>
      <c r="L10" s="8"/>
    </row>
    <row r="11" spans="1:12" ht="15.75" x14ac:dyDescent="0.25">
      <c r="A11" s="20" t="s">
        <v>94</v>
      </c>
      <c r="B11" s="334" t="s">
        <v>15</v>
      </c>
      <c r="C11" s="334"/>
      <c r="D11" s="334"/>
      <c r="E11" s="334"/>
      <c r="F11" s="334"/>
      <c r="G11" s="334"/>
      <c r="H11" s="9"/>
      <c r="I11" s="9"/>
      <c r="J11" s="9"/>
    </row>
    <row r="12" spans="1:12" x14ac:dyDescent="0.2">
      <c r="A12" s="18" t="s">
        <v>7</v>
      </c>
      <c r="B12" s="327" t="s">
        <v>184</v>
      </c>
      <c r="C12" s="327"/>
      <c r="D12" s="327"/>
      <c r="E12" s="327"/>
      <c r="F12" s="327"/>
      <c r="G12" s="327"/>
      <c r="H12" s="10"/>
      <c r="I12" s="10"/>
      <c r="J12" s="10"/>
    </row>
    <row r="13" spans="1:12" ht="25.5" x14ac:dyDescent="0.2">
      <c r="A13" s="17" t="s">
        <v>8</v>
      </c>
      <c r="B13" s="11" t="s">
        <v>68</v>
      </c>
      <c r="C13" s="138" t="s">
        <v>203</v>
      </c>
      <c r="D13" s="138" t="s">
        <v>203</v>
      </c>
      <c r="E13" s="138" t="s">
        <v>203</v>
      </c>
      <c r="F13" s="139" t="s">
        <v>203</v>
      </c>
      <c r="G13" s="139" t="s">
        <v>203</v>
      </c>
      <c r="H13" s="8"/>
      <c r="I13" s="8"/>
      <c r="J13" s="8"/>
    </row>
    <row r="14" spans="1:12" ht="25.5" x14ac:dyDescent="0.2">
      <c r="A14" s="19" t="s">
        <v>63</v>
      </c>
      <c r="B14" s="11" t="s">
        <v>69</v>
      </c>
      <c r="C14" s="138">
        <f>'5'!D26</f>
        <v>985.01</v>
      </c>
      <c r="D14" s="139">
        <v>384.18</v>
      </c>
      <c r="E14" s="186" t="s">
        <v>203</v>
      </c>
      <c r="F14" s="139" t="s">
        <v>203</v>
      </c>
      <c r="G14" s="139" t="s">
        <v>203</v>
      </c>
      <c r="H14" s="8"/>
      <c r="I14" s="8"/>
      <c r="J14" s="8"/>
    </row>
    <row r="15" spans="1:12" ht="15.75" x14ac:dyDescent="0.2">
      <c r="A15" s="18" t="s">
        <v>58</v>
      </c>
      <c r="B15" s="11" t="s">
        <v>30</v>
      </c>
      <c r="C15" s="138">
        <f>'5'!D29</f>
        <v>751.5</v>
      </c>
      <c r="D15" s="139" t="s">
        <v>203</v>
      </c>
      <c r="E15" s="186" t="s">
        <v>203</v>
      </c>
      <c r="F15" s="139" t="s">
        <v>203</v>
      </c>
      <c r="G15" s="139" t="s">
        <v>203</v>
      </c>
      <c r="H15" s="8"/>
      <c r="I15" s="8"/>
      <c r="J15" s="8"/>
    </row>
    <row r="16" spans="1:12" ht="15.75" x14ac:dyDescent="0.2">
      <c r="A16" s="20"/>
      <c r="B16" s="7" t="s">
        <v>102</v>
      </c>
      <c r="C16" s="138">
        <f>C14+C15</f>
        <v>1736.51</v>
      </c>
      <c r="D16" s="138">
        <f>D14</f>
        <v>384.18</v>
      </c>
      <c r="E16" s="138">
        <v>0</v>
      </c>
      <c r="F16" s="139" t="s">
        <v>203</v>
      </c>
      <c r="G16" s="139" t="s">
        <v>203</v>
      </c>
      <c r="H16" s="8"/>
      <c r="I16" s="8"/>
      <c r="J16" s="8"/>
    </row>
    <row r="17" spans="1:10" x14ac:dyDescent="0.2">
      <c r="A17" s="18" t="s">
        <v>10</v>
      </c>
      <c r="B17" s="328" t="s">
        <v>183</v>
      </c>
      <c r="C17" s="328"/>
      <c r="D17" s="328"/>
      <c r="E17" s="328"/>
      <c r="F17" s="328"/>
      <c r="G17" s="328"/>
      <c r="H17" s="9"/>
      <c r="I17" s="9"/>
      <c r="J17" s="9"/>
    </row>
    <row r="18" spans="1:10" ht="25.5" x14ac:dyDescent="0.2">
      <c r="A18" s="12" t="s">
        <v>11</v>
      </c>
      <c r="B18" s="11" t="s">
        <v>68</v>
      </c>
      <c r="C18" s="139" t="s">
        <v>203</v>
      </c>
      <c r="D18" s="139" t="s">
        <v>203</v>
      </c>
      <c r="E18" s="139" t="s">
        <v>203</v>
      </c>
      <c r="F18" s="139" t="s">
        <v>203</v>
      </c>
      <c r="G18" s="139" t="s">
        <v>203</v>
      </c>
      <c r="H18" s="8"/>
      <c r="I18" s="8"/>
      <c r="J18" s="8"/>
    </row>
    <row r="19" spans="1:10" ht="25.5" x14ac:dyDescent="0.2">
      <c r="A19" s="14" t="s">
        <v>12</v>
      </c>
      <c r="B19" s="11" t="s">
        <v>69</v>
      </c>
      <c r="C19" s="139" t="s">
        <v>203</v>
      </c>
      <c r="D19" s="139" t="s">
        <v>203</v>
      </c>
      <c r="E19" s="139" t="s">
        <v>203</v>
      </c>
      <c r="F19" s="139" t="s">
        <v>203</v>
      </c>
      <c r="G19" s="139" t="s">
        <v>203</v>
      </c>
      <c r="H19" s="8"/>
      <c r="I19" s="8"/>
      <c r="J19" s="8"/>
    </row>
    <row r="20" spans="1:10" ht="25.5" x14ac:dyDescent="0.2">
      <c r="A20" s="19" t="s">
        <v>46</v>
      </c>
      <c r="B20" s="11" t="s">
        <v>70</v>
      </c>
      <c r="C20" s="139" t="s">
        <v>203</v>
      </c>
      <c r="D20" s="139" t="s">
        <v>203</v>
      </c>
      <c r="E20" s="139" t="s">
        <v>203</v>
      </c>
      <c r="F20" s="139" t="s">
        <v>203</v>
      </c>
      <c r="G20" s="139" t="s">
        <v>203</v>
      </c>
      <c r="H20" s="8"/>
      <c r="I20" s="8"/>
      <c r="J20" s="8"/>
    </row>
    <row r="21" spans="1:10" ht="38.25" x14ac:dyDescent="0.2">
      <c r="A21" s="14" t="s">
        <v>13</v>
      </c>
      <c r="B21" s="15" t="s">
        <v>71</v>
      </c>
      <c r="C21" s="139" t="s">
        <v>203</v>
      </c>
      <c r="D21" s="139" t="s">
        <v>203</v>
      </c>
      <c r="E21" s="139" t="s">
        <v>203</v>
      </c>
      <c r="F21" s="139" t="s">
        <v>203</v>
      </c>
      <c r="G21" s="139" t="s">
        <v>203</v>
      </c>
      <c r="H21" s="8"/>
      <c r="I21" s="8"/>
      <c r="J21" s="8"/>
    </row>
    <row r="22" spans="1:10" ht="15.75" x14ac:dyDescent="0.2">
      <c r="A22" s="14" t="s">
        <v>54</v>
      </c>
      <c r="B22" s="11" t="s">
        <v>30</v>
      </c>
      <c r="C22" s="139" t="s">
        <v>203</v>
      </c>
      <c r="D22" s="139" t="s">
        <v>203</v>
      </c>
      <c r="E22" s="139" t="s">
        <v>203</v>
      </c>
      <c r="F22" s="139" t="s">
        <v>203</v>
      </c>
      <c r="G22" s="139" t="s">
        <v>203</v>
      </c>
      <c r="H22" s="8"/>
      <c r="I22" s="8"/>
      <c r="J22" s="8"/>
    </row>
    <row r="23" spans="1:10" ht="15.75" x14ac:dyDescent="0.2">
      <c r="A23" s="20"/>
      <c r="B23" s="11" t="s">
        <v>108</v>
      </c>
      <c r="C23" s="139" t="s">
        <v>203</v>
      </c>
      <c r="D23" s="139" t="s">
        <v>203</v>
      </c>
      <c r="E23" s="139" t="s">
        <v>203</v>
      </c>
      <c r="F23" s="139" t="s">
        <v>203</v>
      </c>
      <c r="G23" s="139" t="s">
        <v>203</v>
      </c>
      <c r="H23" s="8"/>
      <c r="I23" s="8"/>
      <c r="J23" s="8"/>
    </row>
    <row r="24" spans="1:10" ht="15.75" x14ac:dyDescent="0.2">
      <c r="A24" s="19"/>
      <c r="B24" s="7" t="s">
        <v>157</v>
      </c>
      <c r="C24" s="140">
        <f>C16</f>
        <v>1736.51</v>
      </c>
      <c r="D24" s="140">
        <f>D16</f>
        <v>384.18</v>
      </c>
      <c r="E24" s="140">
        <f>E16</f>
        <v>0</v>
      </c>
      <c r="F24" s="139" t="s">
        <v>203</v>
      </c>
      <c r="G24" s="139" t="s">
        <v>203</v>
      </c>
      <c r="H24" s="13"/>
      <c r="I24" s="13"/>
      <c r="J24" s="13"/>
    </row>
    <row r="25" spans="1:10" ht="15.75" x14ac:dyDescent="0.25">
      <c r="A25" s="20" t="s">
        <v>131</v>
      </c>
      <c r="B25" s="334" t="s">
        <v>14</v>
      </c>
      <c r="C25" s="334"/>
      <c r="D25" s="334"/>
      <c r="E25" s="334"/>
      <c r="F25" s="334"/>
      <c r="G25" s="334"/>
      <c r="H25" s="13"/>
      <c r="I25" s="13"/>
      <c r="J25" s="13"/>
    </row>
    <row r="26" spans="1:10" x14ac:dyDescent="0.2">
      <c r="A26" s="18" t="s">
        <v>16</v>
      </c>
      <c r="B26" s="327" t="s">
        <v>185</v>
      </c>
      <c r="C26" s="327"/>
      <c r="D26" s="327"/>
      <c r="E26" s="327"/>
      <c r="F26" s="327"/>
      <c r="G26" s="327"/>
      <c r="H26" s="10"/>
      <c r="I26" s="10"/>
      <c r="J26" s="10"/>
    </row>
    <row r="27" spans="1:10" ht="25.5" x14ac:dyDescent="0.2">
      <c r="A27" s="17" t="s">
        <v>17</v>
      </c>
      <c r="B27" s="11" t="s">
        <v>68</v>
      </c>
      <c r="C27" s="138">
        <f>'5'!D55</f>
        <v>7640.92</v>
      </c>
      <c r="D27" s="138">
        <f>'5'!E114-'6'!D24</f>
        <v>4075.9200000000005</v>
      </c>
      <c r="E27" s="138">
        <f>'5'!F114</f>
        <v>3239.64</v>
      </c>
      <c r="F27" s="139" t="s">
        <v>203</v>
      </c>
      <c r="G27" s="139" t="s">
        <v>203</v>
      </c>
      <c r="H27" s="181"/>
      <c r="I27" s="8"/>
      <c r="J27" s="8"/>
    </row>
    <row r="28" spans="1:10" ht="25.5" x14ac:dyDescent="0.2">
      <c r="A28" s="19" t="s">
        <v>59</v>
      </c>
      <c r="B28" s="11" t="s">
        <v>69</v>
      </c>
      <c r="C28" s="139" t="s">
        <v>203</v>
      </c>
      <c r="D28" s="139" t="s">
        <v>203</v>
      </c>
      <c r="E28" s="139" t="s">
        <v>203</v>
      </c>
      <c r="F28" s="139" t="s">
        <v>203</v>
      </c>
      <c r="G28" s="139" t="s">
        <v>203</v>
      </c>
      <c r="H28" s="8"/>
      <c r="I28" s="8"/>
      <c r="J28" s="8"/>
    </row>
    <row r="29" spans="1:10" ht="15.75" x14ac:dyDescent="0.2">
      <c r="A29" s="18" t="s">
        <v>60</v>
      </c>
      <c r="B29" s="11" t="s">
        <v>30</v>
      </c>
      <c r="C29" s="139" t="s">
        <v>203</v>
      </c>
      <c r="D29" s="139" t="s">
        <v>203</v>
      </c>
      <c r="E29" s="139" t="s">
        <v>203</v>
      </c>
      <c r="F29" s="139" t="s">
        <v>203</v>
      </c>
      <c r="G29" s="139" t="s">
        <v>203</v>
      </c>
      <c r="H29" s="8"/>
      <c r="I29" s="8"/>
      <c r="J29" s="8"/>
    </row>
    <row r="30" spans="1:10" ht="15.75" x14ac:dyDescent="0.2">
      <c r="A30" s="20"/>
      <c r="B30" s="7" t="s">
        <v>114</v>
      </c>
      <c r="C30" s="138">
        <f>C27</f>
        <v>7640.92</v>
      </c>
      <c r="D30" s="138">
        <f>D27</f>
        <v>4075.9200000000005</v>
      </c>
      <c r="E30" s="138">
        <f>E27</f>
        <v>3239.64</v>
      </c>
      <c r="F30" s="139" t="s">
        <v>203</v>
      </c>
      <c r="G30" s="139" t="s">
        <v>203</v>
      </c>
      <c r="H30" s="8"/>
      <c r="I30" s="8"/>
      <c r="J30" s="8"/>
    </row>
    <row r="31" spans="1:10" x14ac:dyDescent="0.2">
      <c r="A31" s="18" t="s">
        <v>47</v>
      </c>
      <c r="B31" s="328" t="s">
        <v>177</v>
      </c>
      <c r="C31" s="328"/>
      <c r="D31" s="328"/>
      <c r="E31" s="328"/>
      <c r="F31" s="328"/>
      <c r="G31" s="328"/>
      <c r="H31" s="9"/>
      <c r="I31" s="9"/>
      <c r="J31" s="9"/>
    </row>
    <row r="32" spans="1:10" ht="25.5" x14ac:dyDescent="0.2">
      <c r="A32" s="12" t="s">
        <v>18</v>
      </c>
      <c r="B32" s="11" t="s">
        <v>68</v>
      </c>
      <c r="C32" s="139" t="s">
        <v>203</v>
      </c>
      <c r="D32" s="139" t="s">
        <v>203</v>
      </c>
      <c r="E32" s="139" t="s">
        <v>203</v>
      </c>
      <c r="F32" s="139" t="s">
        <v>203</v>
      </c>
      <c r="G32" s="139" t="s">
        <v>203</v>
      </c>
      <c r="H32" s="8"/>
      <c r="I32" s="8"/>
      <c r="J32" s="8"/>
    </row>
    <row r="33" spans="1:10" ht="25.5" x14ac:dyDescent="0.2">
      <c r="A33" s="14" t="s">
        <v>19</v>
      </c>
      <c r="B33" s="11" t="s">
        <v>69</v>
      </c>
      <c r="C33" s="139" t="s">
        <v>203</v>
      </c>
      <c r="D33" s="139" t="s">
        <v>203</v>
      </c>
      <c r="E33" s="139" t="s">
        <v>203</v>
      </c>
      <c r="F33" s="139" t="s">
        <v>203</v>
      </c>
      <c r="G33" s="139" t="s">
        <v>203</v>
      </c>
      <c r="H33" s="8"/>
      <c r="I33" s="8"/>
      <c r="J33" s="8"/>
    </row>
    <row r="34" spans="1:10" ht="25.5" x14ac:dyDescent="0.2">
      <c r="A34" s="19" t="s">
        <v>48</v>
      </c>
      <c r="B34" s="11" t="s">
        <v>70</v>
      </c>
      <c r="C34" s="139" t="s">
        <v>203</v>
      </c>
      <c r="D34" s="139" t="s">
        <v>203</v>
      </c>
      <c r="E34" s="139" t="s">
        <v>203</v>
      </c>
      <c r="F34" s="139" t="s">
        <v>203</v>
      </c>
      <c r="G34" s="139" t="s">
        <v>203</v>
      </c>
      <c r="H34" s="8"/>
      <c r="I34" s="8"/>
      <c r="J34" s="8"/>
    </row>
    <row r="35" spans="1:10" ht="38.25" x14ac:dyDescent="0.2">
      <c r="A35" s="14" t="s">
        <v>20</v>
      </c>
      <c r="B35" s="15" t="s">
        <v>71</v>
      </c>
      <c r="C35" s="139" t="s">
        <v>203</v>
      </c>
      <c r="D35" s="139" t="s">
        <v>203</v>
      </c>
      <c r="E35" s="139" t="s">
        <v>203</v>
      </c>
      <c r="F35" s="139" t="s">
        <v>203</v>
      </c>
      <c r="G35" s="139" t="s">
        <v>203</v>
      </c>
      <c r="H35" s="8"/>
      <c r="I35" s="8"/>
      <c r="J35" s="8"/>
    </row>
    <row r="36" spans="1:10" ht="15.75" x14ac:dyDescent="0.2">
      <c r="A36" s="14" t="s">
        <v>55</v>
      </c>
      <c r="B36" s="11" t="s">
        <v>30</v>
      </c>
      <c r="C36" s="139" t="s">
        <v>203</v>
      </c>
      <c r="D36" s="139" t="s">
        <v>203</v>
      </c>
      <c r="E36" s="139" t="s">
        <v>203</v>
      </c>
      <c r="F36" s="139" t="s">
        <v>203</v>
      </c>
      <c r="G36" s="139" t="s">
        <v>203</v>
      </c>
      <c r="H36" s="8"/>
      <c r="I36" s="8"/>
      <c r="J36" s="8"/>
    </row>
    <row r="37" spans="1:10" ht="15.75" x14ac:dyDescent="0.2">
      <c r="A37" s="20"/>
      <c r="B37" s="11" t="s">
        <v>120</v>
      </c>
      <c r="C37" s="139" t="s">
        <v>203</v>
      </c>
      <c r="D37" s="139" t="s">
        <v>203</v>
      </c>
      <c r="E37" s="139" t="s">
        <v>203</v>
      </c>
      <c r="F37" s="139" t="s">
        <v>203</v>
      </c>
      <c r="G37" s="139" t="s">
        <v>203</v>
      </c>
      <c r="H37" s="8"/>
      <c r="I37" s="8"/>
      <c r="J37" s="8"/>
    </row>
    <row r="38" spans="1:10" ht="15.75" x14ac:dyDescent="0.2">
      <c r="A38" s="19"/>
      <c r="B38" s="7" t="s">
        <v>158</v>
      </c>
      <c r="C38" s="140">
        <f>C30</f>
        <v>7640.92</v>
      </c>
      <c r="D38" s="140">
        <f>D30</f>
        <v>4075.9200000000005</v>
      </c>
      <c r="E38" s="140">
        <f>E30</f>
        <v>3239.64</v>
      </c>
      <c r="F38" s="139" t="s">
        <v>203</v>
      </c>
      <c r="G38" s="139" t="s">
        <v>203</v>
      </c>
      <c r="H38" s="13"/>
      <c r="I38" s="13"/>
      <c r="J38" s="13"/>
    </row>
    <row r="39" spans="1:10" x14ac:dyDescent="0.2">
      <c r="A39" s="34"/>
      <c r="B39" s="35"/>
      <c r="C39" s="8"/>
      <c r="D39" s="8"/>
      <c r="E39" s="8"/>
      <c r="F39" s="8"/>
      <c r="G39" s="8"/>
      <c r="H39" s="13"/>
      <c r="I39" s="13"/>
      <c r="J39" s="13"/>
    </row>
    <row r="40" spans="1:10" ht="15" x14ac:dyDescent="0.2">
      <c r="A40" s="335" t="s">
        <v>202</v>
      </c>
      <c r="B40" s="336"/>
      <c r="C40" s="336"/>
      <c r="D40" s="336"/>
      <c r="E40" s="336"/>
      <c r="F40" s="336"/>
      <c r="G40" s="336"/>
      <c r="H40" s="13"/>
      <c r="I40" s="13"/>
      <c r="J40" s="13"/>
    </row>
    <row r="41" spans="1:10" ht="15.75" x14ac:dyDescent="0.25">
      <c r="A41" s="20" t="s">
        <v>132</v>
      </c>
      <c r="B41" s="334" t="s">
        <v>21</v>
      </c>
      <c r="C41" s="334"/>
      <c r="D41" s="334"/>
      <c r="E41" s="334"/>
      <c r="F41" s="334"/>
      <c r="G41" s="334"/>
      <c r="H41" s="13"/>
      <c r="I41" s="13"/>
      <c r="J41" s="13"/>
    </row>
    <row r="42" spans="1:10" x14ac:dyDescent="0.2">
      <c r="A42" s="18" t="s">
        <v>22</v>
      </c>
      <c r="B42" s="327" t="s">
        <v>186</v>
      </c>
      <c r="C42" s="327"/>
      <c r="D42" s="327"/>
      <c r="E42" s="327"/>
      <c r="F42" s="327"/>
      <c r="G42" s="327"/>
      <c r="H42" s="10"/>
      <c r="I42" s="10"/>
      <c r="J42" s="10"/>
    </row>
    <row r="43" spans="1:10" ht="25.5" x14ac:dyDescent="0.2">
      <c r="A43" s="17" t="s">
        <v>23</v>
      </c>
      <c r="B43" s="11" t="s">
        <v>68</v>
      </c>
      <c r="C43" s="139" t="s">
        <v>203</v>
      </c>
      <c r="D43" s="139" t="s">
        <v>203</v>
      </c>
      <c r="E43" s="139" t="s">
        <v>203</v>
      </c>
      <c r="F43" s="139" t="s">
        <v>203</v>
      </c>
      <c r="G43" s="139" t="s">
        <v>203</v>
      </c>
      <c r="H43" s="8"/>
      <c r="I43" s="8"/>
      <c r="J43" s="8"/>
    </row>
    <row r="44" spans="1:10" ht="25.5" x14ac:dyDescent="0.2">
      <c r="A44" s="19" t="s">
        <v>61</v>
      </c>
      <c r="B44" s="11" t="s">
        <v>69</v>
      </c>
      <c r="C44" s="139" t="s">
        <v>203</v>
      </c>
      <c r="D44" s="139" t="s">
        <v>203</v>
      </c>
      <c r="E44" s="139" t="s">
        <v>203</v>
      </c>
      <c r="F44" s="139" t="s">
        <v>203</v>
      </c>
      <c r="G44" s="139" t="s">
        <v>203</v>
      </c>
      <c r="H44" s="8"/>
      <c r="I44" s="8"/>
      <c r="J44" s="8"/>
    </row>
    <row r="45" spans="1:10" ht="15.75" x14ac:dyDescent="0.2">
      <c r="A45" s="18" t="s">
        <v>62</v>
      </c>
      <c r="B45" s="11" t="s">
        <v>30</v>
      </c>
      <c r="C45" s="139" t="s">
        <v>203</v>
      </c>
      <c r="D45" s="139" t="s">
        <v>203</v>
      </c>
      <c r="E45" s="139" t="s">
        <v>203</v>
      </c>
      <c r="F45" s="139" t="s">
        <v>203</v>
      </c>
      <c r="G45" s="139" t="s">
        <v>203</v>
      </c>
      <c r="H45" s="8"/>
      <c r="I45" s="8"/>
      <c r="J45" s="8"/>
    </row>
    <row r="46" spans="1:10" ht="15.75" x14ac:dyDescent="0.2">
      <c r="A46" s="20"/>
      <c r="B46" s="7" t="s">
        <v>124</v>
      </c>
      <c r="C46" s="139" t="s">
        <v>203</v>
      </c>
      <c r="D46" s="139" t="s">
        <v>203</v>
      </c>
      <c r="E46" s="139" t="s">
        <v>203</v>
      </c>
      <c r="F46" s="139" t="s">
        <v>203</v>
      </c>
      <c r="G46" s="139" t="s">
        <v>203</v>
      </c>
      <c r="H46" s="8"/>
      <c r="I46" s="8"/>
      <c r="J46" s="8"/>
    </row>
    <row r="47" spans="1:10" x14ac:dyDescent="0.2">
      <c r="A47" s="18" t="s">
        <v>49</v>
      </c>
      <c r="B47" s="328" t="s">
        <v>177</v>
      </c>
      <c r="C47" s="328"/>
      <c r="D47" s="328"/>
      <c r="E47" s="328"/>
      <c r="F47" s="328"/>
      <c r="G47" s="328"/>
      <c r="H47" s="9"/>
      <c r="I47" s="9"/>
      <c r="J47" s="9"/>
    </row>
    <row r="48" spans="1:10" ht="25.5" x14ac:dyDescent="0.2">
      <c r="A48" s="12" t="s">
        <v>25</v>
      </c>
      <c r="B48" s="11" t="s">
        <v>68</v>
      </c>
      <c r="C48" s="139" t="s">
        <v>203</v>
      </c>
      <c r="D48" s="139" t="s">
        <v>203</v>
      </c>
      <c r="E48" s="139" t="s">
        <v>203</v>
      </c>
      <c r="F48" s="139" t="s">
        <v>203</v>
      </c>
      <c r="G48" s="139" t="s">
        <v>203</v>
      </c>
      <c r="H48" s="8"/>
      <c r="I48" s="8"/>
      <c r="J48" s="8"/>
    </row>
    <row r="49" spans="1:12" ht="25.5" x14ac:dyDescent="0.2">
      <c r="A49" s="14" t="s">
        <v>26</v>
      </c>
      <c r="B49" s="11" t="s">
        <v>69</v>
      </c>
      <c r="C49" s="139" t="s">
        <v>203</v>
      </c>
      <c r="D49" s="139" t="s">
        <v>203</v>
      </c>
      <c r="E49" s="139" t="s">
        <v>203</v>
      </c>
      <c r="F49" s="139" t="s">
        <v>203</v>
      </c>
      <c r="G49" s="139" t="s">
        <v>203</v>
      </c>
      <c r="H49" s="8"/>
      <c r="I49" s="8"/>
      <c r="J49" s="8"/>
    </row>
    <row r="50" spans="1:12" ht="25.5" x14ac:dyDescent="0.2">
      <c r="A50" s="19" t="s">
        <v>50</v>
      </c>
      <c r="B50" s="11" t="s">
        <v>70</v>
      </c>
      <c r="C50" s="139" t="s">
        <v>203</v>
      </c>
      <c r="D50" s="139" t="s">
        <v>203</v>
      </c>
      <c r="E50" s="139" t="s">
        <v>203</v>
      </c>
      <c r="F50" s="139" t="s">
        <v>203</v>
      </c>
      <c r="G50" s="139" t="s">
        <v>203</v>
      </c>
      <c r="H50" s="8"/>
      <c r="I50" s="8"/>
      <c r="J50" s="8"/>
    </row>
    <row r="51" spans="1:12" ht="38.25" x14ac:dyDescent="0.2">
      <c r="A51" s="14" t="s">
        <v>27</v>
      </c>
      <c r="B51" s="15" t="s">
        <v>71</v>
      </c>
      <c r="C51" s="139" t="s">
        <v>203</v>
      </c>
      <c r="D51" s="139" t="s">
        <v>203</v>
      </c>
      <c r="E51" s="139" t="s">
        <v>203</v>
      </c>
      <c r="F51" s="139" t="s">
        <v>203</v>
      </c>
      <c r="G51" s="139" t="s">
        <v>203</v>
      </c>
      <c r="H51" s="8"/>
      <c r="I51" s="8"/>
      <c r="J51" s="8"/>
    </row>
    <row r="52" spans="1:12" ht="15.75" x14ac:dyDescent="0.2">
      <c r="A52" s="14" t="s">
        <v>56</v>
      </c>
      <c r="B52" s="11" t="s">
        <v>30</v>
      </c>
      <c r="C52" s="139" t="s">
        <v>203</v>
      </c>
      <c r="D52" s="139" t="s">
        <v>203</v>
      </c>
      <c r="E52" s="139" t="s">
        <v>203</v>
      </c>
      <c r="F52" s="139" t="s">
        <v>203</v>
      </c>
      <c r="G52" s="139" t="s">
        <v>203</v>
      </c>
      <c r="H52" s="8"/>
      <c r="I52" s="8"/>
      <c r="J52" s="8"/>
    </row>
    <row r="53" spans="1:12" ht="15.75" x14ac:dyDescent="0.2">
      <c r="A53" s="20"/>
      <c r="B53" s="11" t="s">
        <v>130</v>
      </c>
      <c r="C53" s="139" t="s">
        <v>203</v>
      </c>
      <c r="D53" s="139" t="s">
        <v>203</v>
      </c>
      <c r="E53" s="139" t="s">
        <v>203</v>
      </c>
      <c r="F53" s="139" t="s">
        <v>203</v>
      </c>
      <c r="G53" s="139" t="s">
        <v>203</v>
      </c>
      <c r="H53" s="8"/>
      <c r="I53" s="8"/>
      <c r="J53" s="8"/>
    </row>
    <row r="54" spans="1:12" ht="15.75" x14ac:dyDescent="0.2">
      <c r="A54" s="19"/>
      <c r="B54" s="7" t="s">
        <v>159</v>
      </c>
      <c r="C54" s="139" t="s">
        <v>203</v>
      </c>
      <c r="D54" s="139" t="s">
        <v>203</v>
      </c>
      <c r="E54" s="139" t="s">
        <v>203</v>
      </c>
      <c r="F54" s="139" t="s">
        <v>203</v>
      </c>
      <c r="G54" s="139" t="s">
        <v>203</v>
      </c>
      <c r="H54" s="13"/>
      <c r="I54" s="13"/>
      <c r="J54" s="13"/>
    </row>
    <row r="55" spans="1:12" ht="15.75" x14ac:dyDescent="0.2">
      <c r="A55" s="19"/>
      <c r="B55" s="7" t="s">
        <v>38</v>
      </c>
      <c r="C55" s="140">
        <f>C24+C38</f>
        <v>9377.43</v>
      </c>
      <c r="D55" s="140">
        <f>D24+D38</f>
        <v>4460.1000000000004</v>
      </c>
      <c r="E55" s="140">
        <f>E24+E38</f>
        <v>3239.64</v>
      </c>
      <c r="F55" s="139" t="s">
        <v>203</v>
      </c>
      <c r="G55" s="139" t="s">
        <v>203</v>
      </c>
      <c r="H55" s="13"/>
      <c r="I55" s="13"/>
      <c r="J55" s="13"/>
    </row>
    <row r="56" spans="1:12" ht="42.75" customHeight="1" x14ac:dyDescent="0.2">
      <c r="A56" s="16"/>
      <c r="B56" s="35"/>
      <c r="C56" s="8"/>
      <c r="D56" s="8"/>
      <c r="E56" s="8"/>
      <c r="F56" s="8"/>
      <c r="G56" s="8"/>
      <c r="H56" s="8"/>
      <c r="I56" s="13"/>
      <c r="J56" s="13"/>
    </row>
    <row r="57" spans="1:12" ht="24.75" customHeight="1" x14ac:dyDescent="0.2">
      <c r="A57" s="330" t="s">
        <v>225</v>
      </c>
      <c r="B57" s="330"/>
      <c r="C57" s="330"/>
      <c r="D57" s="330"/>
      <c r="E57" s="330"/>
      <c r="F57" s="330"/>
      <c r="G57" s="330"/>
      <c r="H57" s="8"/>
      <c r="I57" s="13"/>
      <c r="J57" s="13"/>
    </row>
    <row r="58" spans="1:12" ht="0.75" hidden="1" customHeight="1" x14ac:dyDescent="0.2">
      <c r="A58" s="330"/>
      <c r="B58" s="330"/>
      <c r="C58" s="330"/>
      <c r="D58" s="330"/>
      <c r="E58" s="330"/>
      <c r="F58" s="330"/>
      <c r="G58" s="330"/>
      <c r="H58" s="192"/>
      <c r="I58" s="5"/>
      <c r="J58" s="5"/>
      <c r="K58" s="5"/>
      <c r="L58" s="5"/>
    </row>
    <row r="59" spans="1:12" ht="3" hidden="1" customHeight="1" x14ac:dyDescent="0.2">
      <c r="A59" s="330"/>
      <c r="B59" s="330"/>
      <c r="C59" s="330"/>
      <c r="D59" s="330"/>
      <c r="E59" s="330"/>
      <c r="F59" s="330"/>
      <c r="G59" s="330"/>
      <c r="H59" s="8"/>
    </row>
    <row r="60" spans="1:12" s="47" customFormat="1" ht="13.5" customHeight="1" x14ac:dyDescent="0.2">
      <c r="A60" s="191" t="s">
        <v>196</v>
      </c>
      <c r="B60" s="191"/>
      <c r="C60" s="51"/>
      <c r="D60" s="192" t="s">
        <v>224</v>
      </c>
      <c r="E60" s="16"/>
      <c r="F60" s="326" t="s">
        <v>155</v>
      </c>
      <c r="G60" s="326"/>
      <c r="H60" s="49"/>
      <c r="I60" s="48"/>
      <c r="J60" s="48"/>
      <c r="K60" s="48"/>
      <c r="L60" s="48"/>
    </row>
    <row r="61" spans="1:12" ht="32.25" customHeight="1" x14ac:dyDescent="0.2">
      <c r="A61" s="103" t="s">
        <v>192</v>
      </c>
      <c r="B61" s="52"/>
      <c r="C61" s="192"/>
      <c r="D61" s="8"/>
      <c r="E61" s="16"/>
      <c r="F61" s="16"/>
      <c r="G61" s="16"/>
      <c r="H61" s="8"/>
    </row>
    <row r="62" spans="1:12" ht="18" customHeight="1" x14ac:dyDescent="0.25">
      <c r="A62" s="329" t="s">
        <v>226</v>
      </c>
      <c r="B62" s="329"/>
      <c r="C62" s="329"/>
      <c r="D62" s="329"/>
      <c r="E62" s="329"/>
      <c r="F62" s="329"/>
      <c r="G62" s="329"/>
      <c r="H62" s="8"/>
    </row>
    <row r="63" spans="1:12" ht="12.75" customHeight="1" x14ac:dyDescent="0.2">
      <c r="A63" s="192"/>
      <c r="B63" s="4" t="s">
        <v>150</v>
      </c>
      <c r="C63" s="4"/>
      <c r="D63" s="4" t="s">
        <v>172</v>
      </c>
      <c r="E63" s="4"/>
      <c r="F63" s="326" t="s">
        <v>155</v>
      </c>
      <c r="G63" s="326"/>
      <c r="H63" s="8"/>
    </row>
    <row r="64" spans="1:12" x14ac:dyDescent="0.2">
      <c r="A64" s="340"/>
      <c r="B64" s="340"/>
      <c r="C64" s="340"/>
      <c r="D64" s="340"/>
      <c r="E64" s="340"/>
      <c r="F64" s="340"/>
      <c r="G64" s="340"/>
      <c r="H64" s="340"/>
    </row>
    <row r="65" spans="1:8" ht="39" customHeight="1" x14ac:dyDescent="0.25">
      <c r="A65" s="339" t="s">
        <v>227</v>
      </c>
      <c r="B65" s="329"/>
      <c r="C65" s="329"/>
      <c r="D65" s="329"/>
      <c r="E65" s="329"/>
      <c r="F65" s="329"/>
      <c r="G65" s="329"/>
      <c r="H65" s="8"/>
    </row>
    <row r="66" spans="1:8" ht="12.75" customHeight="1" x14ac:dyDescent="0.2">
      <c r="A66" s="47" t="s">
        <v>151</v>
      </c>
      <c r="B66" s="46"/>
      <c r="C66" s="45"/>
      <c r="D66" s="45" t="s">
        <v>172</v>
      </c>
      <c r="E66" s="45"/>
      <c r="F66" s="326" t="s">
        <v>155</v>
      </c>
      <c r="G66" s="326"/>
      <c r="H66" s="8"/>
    </row>
    <row r="67" spans="1:8" x14ac:dyDescent="0.2">
      <c r="A67" s="50"/>
      <c r="B67" s="46"/>
    </row>
    <row r="68" spans="1:8" x14ac:dyDescent="0.2">
      <c r="A68" s="192"/>
    </row>
    <row r="69" spans="1:8" x14ac:dyDescent="0.2">
      <c r="A69" s="192"/>
    </row>
    <row r="70" spans="1:8" x14ac:dyDescent="0.2">
      <c r="A70" s="192"/>
    </row>
    <row r="71" spans="1:8" x14ac:dyDescent="0.2">
      <c r="A71" s="192"/>
    </row>
    <row r="72" spans="1:8" x14ac:dyDescent="0.2">
      <c r="A72" s="192"/>
    </row>
    <row r="73" spans="1:8" x14ac:dyDescent="0.2">
      <c r="A73" s="192"/>
    </row>
    <row r="74" spans="1:8" x14ac:dyDescent="0.2">
      <c r="A74" s="192"/>
    </row>
  </sheetData>
  <mergeCells count="30">
    <mergeCell ref="B17:G17"/>
    <mergeCell ref="B25:G25"/>
    <mergeCell ref="A5:G5"/>
    <mergeCell ref="F8:F9"/>
    <mergeCell ref="D8:D9"/>
    <mergeCell ref="C6:G6"/>
    <mergeCell ref="B6:B9"/>
    <mergeCell ref="D7:G7"/>
    <mergeCell ref="A6:A9"/>
    <mergeCell ref="A62:G62"/>
    <mergeCell ref="F66:G66"/>
    <mergeCell ref="F63:G63"/>
    <mergeCell ref="A65:G65"/>
    <mergeCell ref="A64:H64"/>
    <mergeCell ref="F60:G60"/>
    <mergeCell ref="B26:G26"/>
    <mergeCell ref="B31:G31"/>
    <mergeCell ref="E1:G1"/>
    <mergeCell ref="A57:G59"/>
    <mergeCell ref="B47:G47"/>
    <mergeCell ref="B42:G42"/>
    <mergeCell ref="G8:G9"/>
    <mergeCell ref="E8:E9"/>
    <mergeCell ref="C7:C9"/>
    <mergeCell ref="B11:G11"/>
    <mergeCell ref="B12:G12"/>
    <mergeCell ref="B41:G41"/>
    <mergeCell ref="A40:G40"/>
    <mergeCell ref="A3:G3"/>
    <mergeCell ref="A4:G4"/>
  </mergeCells>
  <phoneticPr fontId="2" type="noConversion"/>
  <printOptions horizontalCentered="1"/>
  <pageMargins left="0.39370078740157483" right="0.19685039370078741" top="0.39370078740157483" bottom="0.19685039370078741" header="0.27559055118110237" footer="0"/>
  <pageSetup paperSize="9" scale="78" orientation="portrait" r:id="rId1"/>
  <headerFooter differentFirst="1"/>
  <rowBreaks count="1" manualBreakCount="1">
    <brk id="39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5</vt:lpstr>
      <vt:lpstr>4</vt:lpstr>
      <vt:lpstr>6</vt:lpstr>
      <vt:lpstr>'5'!Область_друку</vt:lpstr>
      <vt:lpstr>'6'!Область_друку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litvinchuk</cp:lastModifiedBy>
  <cp:lastPrinted>2019-04-25T12:32:41Z</cp:lastPrinted>
  <dcterms:created xsi:type="dcterms:W3CDTF">2011-09-13T12:33:42Z</dcterms:created>
  <dcterms:modified xsi:type="dcterms:W3CDTF">2019-05-11T07:52:19Z</dcterms:modified>
</cp:coreProperties>
</file>