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псоц" sheetId="1" state="visible" r:id="rId2"/>
    <sheet name="Лист1" sheetId="2" state="visible" r:id="rId3"/>
  </sheets>
  <definedNames>
    <definedName function="false" hidden="false" localSheetId="0" name="_xlnm.Print_Area" vbProcedure="false">депсоц!$A$1:$E$100</definedName>
    <definedName function="false" hidden="false" localSheetId="0" name="Excel_BuiltIn_Print_Area" vbProcedure="false">депсоц!$E$102</definedName>
    <definedName function="false" hidden="false" localSheetId="0" name="Print_Titles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<sst xmlns="http://schemas.openxmlformats.org/spreadsheetml/2006/main" count="98" uniqueCount="57">
  <si>
    <t xml:space="preserve">  </t>
  </si>
  <si>
    <t xml:space="preserve">Додаток  </t>
  </si>
  <si>
    <t xml:space="preserve">до розпорядження міського голови</t>
  </si>
  <si>
    <t xml:space="preserve">_____________ 2026 р.  №  ______</t>
  </si>
  <si>
    <t xml:space="preserve">ЗАТВЕРДЖУЮ                                       Штат у кількості 86 штатних одиниць з   місячним фондом заробітної плати за    посадовими  окладами 765 493 сімсот шістдесят п’ять тисяч чотириста дев’яносто три) гривні</t>
  </si>
  <si>
    <t xml:space="preserve">                                                                                    Міський голова                                   </t>
  </si>
  <si>
    <t xml:space="preserve">____________________      Ігор ПОЛІЩУК </t>
  </si>
  <si>
    <t xml:space="preserve">_______________________  2026 р.       м.п.</t>
  </si>
  <si>
    <t xml:space="preserve">Штатний розпис</t>
  </si>
  <si>
    <t xml:space="preserve">департаменту соціальної політики</t>
  </si>
  <si>
    <t xml:space="preserve">Луцької міської ради</t>
  </si>
  <si>
    <t xml:space="preserve">№ з/п</t>
  </si>
  <si>
    <t xml:space="preserve">Назва структурного підрозділу та посад</t>
  </si>
  <si>
    <t xml:space="preserve">Кількість штатних одиниць</t>
  </si>
  <si>
    <t xml:space="preserve">Посадовий оклад (грн.)</t>
  </si>
  <si>
    <t xml:space="preserve">Фонд заробітної плати на місяць (грн.)</t>
  </si>
  <si>
    <t xml:space="preserve">Апарат департаменту</t>
  </si>
  <si>
    <t xml:space="preserve">Директор департаменту</t>
  </si>
  <si>
    <t xml:space="preserve">Заступник директора департаменту</t>
  </si>
  <si>
    <t xml:space="preserve">Секретар керівника</t>
  </si>
  <si>
    <t xml:space="preserve">Завідувач господарства</t>
  </si>
  <si>
    <t xml:space="preserve">Прибиральник службових приміщень</t>
  </si>
  <si>
    <t xml:space="preserve">Сторож</t>
  </si>
  <si>
    <t xml:space="preserve">                                                 Всього:</t>
  </si>
  <si>
    <t xml:space="preserve">Юридичний відділ</t>
  </si>
  <si>
    <t xml:space="preserve">Начальник відділу </t>
  </si>
  <si>
    <t xml:space="preserve">Заступник начальника відділу</t>
  </si>
  <si>
    <t xml:space="preserve">Головний спеціаліст, юрист</t>
  </si>
  <si>
    <t xml:space="preserve">Загальний відділ </t>
  </si>
  <si>
    <t xml:space="preserve">Головний спеціаліст</t>
  </si>
  <si>
    <t xml:space="preserve">Звітно-плановий відділ </t>
  </si>
  <si>
    <t xml:space="preserve">Начальник відділу</t>
  </si>
  <si>
    <t xml:space="preserve">Сектор заробітної плати та персоніфікованого обліку</t>
  </si>
  <si>
    <t xml:space="preserve">Завідувач сектору</t>
  </si>
  <si>
    <t xml:space="preserve">Сектор планування та соціальних виплат</t>
  </si>
  <si>
    <t xml:space="preserve">Відділ автоматизованої обробки інформації</t>
  </si>
  <si>
    <t xml:space="preserve">Відділ прийому громадян </t>
  </si>
  <si>
    <t xml:space="preserve">Сектор прийому і консультування</t>
  </si>
  <si>
    <t xml:space="preserve">Сектор з питань обстеження матеріально-побутових умов </t>
  </si>
  <si>
    <t xml:space="preserve">Відділ реалізації соціальних програм</t>
  </si>
  <si>
    <t xml:space="preserve">Сектор пільгового забезпечення</t>
  </si>
  <si>
    <t xml:space="preserve"> Сектор місцевих пільг та допомог </t>
  </si>
  <si>
    <t xml:space="preserve">Відділ соціальних ініціатив та суспільної інтеграції</t>
  </si>
  <si>
    <t xml:space="preserve">Сектор розробки та моніторингу соціальних програм</t>
  </si>
  <si>
    <t xml:space="preserve">Сектор моніторингу потреб внутрішньо переміщених осіб</t>
  </si>
  <si>
    <t xml:space="preserve"> Відділ з організації надання соціальних послуг та нагляду за призначенням пенсій</t>
  </si>
  <si>
    <t xml:space="preserve">Заступник начальника відділу </t>
  </si>
  <si>
    <t xml:space="preserve">Сектор опіки та піклування</t>
  </si>
  <si>
    <t xml:space="preserve">Сектор соціальних послуг</t>
  </si>
  <si>
    <t xml:space="preserve">Сектор нагляду за призначенням пенсій</t>
  </si>
  <si>
    <t xml:space="preserve">Усього за посадовими окладами:</t>
  </si>
  <si>
    <t xml:space="preserve">Директор департаменту соціальної політики </t>
  </si>
  <si>
    <t xml:space="preserve">Вікторія МАЙБОРОДА</t>
  </si>
  <si>
    <t xml:space="preserve">Начальник звітно-планового відділу департаменту соціальної  політики </t>
  </si>
  <si>
    <t xml:space="preserve">Олена ТАЛАШКО</t>
  </si>
  <si>
    <t xml:space="preserve">Заступник міського голови,                      керуючий справами виконкому</t>
  </si>
  <si>
    <t xml:space="preserve">Юрій ВЕРБИЧ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</si>
</sst>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9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1"/>
      <color rgb="FF3333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333399"/>
      <name val="Cambria"/>
      <family val="2"/>
      <charset val="204"/>
    </font>
    <font>
      <sz val="11"/>
      <color rgb="FF8080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4"/>
      <name val="Times New Roman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9211E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5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1" applyFont="true" applyBorder="true" applyAlignment="true" applyProtection="false">
      <alignment horizontal="general" vertical="bottom" textRotation="0" wrapText="false" indent="0" shrinkToFit="false"/>
    </xf>
    <xf numFmtId="164" fontId="7" fillId="2" borderId="2" applyFont="true" applyBorder="true" applyAlignment="true" applyProtection="false">
      <alignment horizontal="general" vertical="bottom" textRotation="0" wrapText="false" indent="0" shrinkToFit="false"/>
    </xf>
    <xf numFmtId="164" fontId="8" fillId="2" borderId="1" applyFont="true" applyBorder="true" applyAlignment="true" applyProtection="false">
      <alignment horizontal="general" vertical="bottom" textRotation="0" wrapText="false" indent="0" shrinkToFit="false"/>
    </xf>
    <xf numFmtId="164" fontId="9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4" applyFont="true" applyBorder="true" applyAlignment="true" applyProtection="false">
      <alignment horizontal="general" vertical="bottom" textRotation="0" wrapText="false" indent="0" shrinkToFit="false"/>
    </xf>
    <xf numFmtId="164" fontId="11" fillId="15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16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7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17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3" xfId="47"/>
    <cellStyle name="Заголовок 4" xfId="48"/>
    <cellStyle name="Итог" xfId="49"/>
    <cellStyle name="Контрольная ячейка" xfId="50"/>
    <cellStyle name="Название" xfId="51"/>
    <cellStyle name="Нейтральный" xfId="52"/>
    <cellStyle name="Плохой" xfId="53"/>
    <cellStyle name="Пояснение" xfId="54"/>
    <cellStyle name="Примечание" xfId="55"/>
    <cellStyle name="Связанная ячейка" xfId="56"/>
    <cellStyle name="Текст предупреждения" xfId="57"/>
    <cellStyle name="Хороший" xfId="5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C5" activeCellId="0" sqref="C5"/>
    </sheetView>
  </sheetViews>
  <sheetFormatPr defaultColWidth="9.70703125" defaultRowHeight="15" zeroHeight="false" outlineLevelRow="0" outlineLevelCol="0"/>
  <cols>
    <col collapsed="false" customWidth="true" hidden="false" outlineLevel="0" max="1" min="1" style="1" width="7.41"/>
    <col collapsed="false" customWidth="true" hidden="false" outlineLevel="0" max="2" min="2" style="1" width="42.18"/>
    <col collapsed="false" customWidth="true" hidden="false" outlineLevel="0" max="3" min="3" style="2" width="13.57"/>
    <col collapsed="false" customWidth="true" hidden="false" outlineLevel="0" max="4" min="4" style="2" width="14.43"/>
    <col collapsed="false" customWidth="true" hidden="false" outlineLevel="0" max="5" min="5" style="2" width="17.13"/>
    <col collapsed="false" customWidth="true" hidden="false" outlineLevel="0" max="245" min="6" style="1" width="8.86"/>
  </cols>
  <sheetData>
    <row r="1" customFormat="false" ht="16.15" hidden="false" customHeight="false" outlineLevel="0" collapsed="false">
      <c r="A1" s="3" t="s">
        <v>0</v>
      </c>
      <c r="B1" s="4"/>
      <c r="C1" s="5" t="s">
        <v>1</v>
      </c>
      <c r="D1" s="5"/>
      <c r="E1" s="5"/>
    </row>
    <row r="2" customFormat="false" ht="16.15" hidden="false" customHeight="false" outlineLevel="0" collapsed="false">
      <c r="A2" s="3"/>
      <c r="B2" s="4"/>
      <c r="C2" s="5" t="s">
        <v>2</v>
      </c>
      <c r="D2" s="5"/>
      <c r="E2" s="5"/>
    </row>
    <row r="3" s="6" customFormat="true" ht="16.15" hidden="false" customHeight="false" outlineLevel="0" collapsed="false">
      <c r="A3" s="3"/>
      <c r="B3" s="4"/>
      <c r="C3" s="5" t="s">
        <v>3</v>
      </c>
      <c r="D3" s="5"/>
      <c r="E3" s="5"/>
    </row>
    <row r="4" customFormat="false" ht="19.25" hidden="false" customHeight="true" outlineLevel="0" collapsed="false">
      <c r="A4" s="3"/>
      <c r="B4" s="4"/>
      <c r="C4" s="4"/>
      <c r="D4" s="4"/>
      <c r="E4" s="4"/>
    </row>
    <row r="5" customFormat="false" ht="84.1" hidden="false" customHeight="true" outlineLevel="0" collapsed="false">
      <c r="A5" s="3"/>
      <c r="B5" s="7"/>
      <c r="C5" s="7" t="s">
        <v>4</v>
      </c>
      <c r="D5" s="7"/>
      <c r="E5" s="7"/>
    </row>
    <row r="6" customFormat="false" ht="10.7" hidden="false" customHeight="true" outlineLevel="0" collapsed="false">
      <c r="A6" s="3"/>
      <c r="B6" s="8"/>
      <c r="C6" s="8"/>
      <c r="D6" s="8"/>
      <c r="E6" s="8"/>
      <c r="G6" s="9"/>
    </row>
    <row r="7" customFormat="false" ht="13.35" hidden="false" customHeight="true" outlineLevel="0" collapsed="false">
      <c r="A7" s="5" t="s">
        <v>5</v>
      </c>
      <c r="B7" s="5"/>
      <c r="C7" s="5"/>
      <c r="D7" s="5"/>
      <c r="E7" s="10"/>
    </row>
    <row r="8" customFormat="false" ht="5.85" hidden="false" customHeight="true" outlineLevel="0" collapsed="false">
      <c r="A8" s="3"/>
      <c r="B8" s="11"/>
      <c r="C8" s="10"/>
      <c r="D8" s="10"/>
      <c r="E8" s="10"/>
    </row>
    <row r="9" customFormat="false" ht="16.6" hidden="false" customHeight="true" outlineLevel="0" collapsed="false">
      <c r="A9" s="12" t="s">
        <v>6</v>
      </c>
      <c r="B9" s="12"/>
      <c r="C9" s="12"/>
      <c r="D9" s="12"/>
      <c r="E9" s="12"/>
    </row>
    <row r="10" customFormat="false" ht="9.1" hidden="false" customHeight="true" outlineLevel="0" collapsed="false">
      <c r="A10" s="3"/>
      <c r="B10" s="11"/>
      <c r="C10" s="10"/>
      <c r="D10" s="10"/>
      <c r="E10" s="10"/>
    </row>
    <row r="11" customFormat="false" ht="14.45" hidden="false" customHeight="true" outlineLevel="0" collapsed="false">
      <c r="A11" s="12" t="s">
        <v>7</v>
      </c>
      <c r="B11" s="12"/>
      <c r="C11" s="12"/>
      <c r="D11" s="12"/>
      <c r="E11" s="12"/>
    </row>
    <row r="12" customFormat="false" ht="21.4" hidden="false" customHeight="true" outlineLevel="0" collapsed="false">
      <c r="A12" s="0"/>
      <c r="B12" s="0"/>
      <c r="C12" s="0"/>
      <c r="D12" s="0"/>
      <c r="E12" s="0"/>
    </row>
    <row r="13" customFormat="false" ht="21.6" hidden="false" customHeight="true" outlineLevel="0" collapsed="false">
      <c r="A13" s="13" t="s">
        <v>8</v>
      </c>
      <c r="B13" s="13"/>
      <c r="C13" s="13"/>
      <c r="D13" s="13"/>
      <c r="E13" s="13"/>
    </row>
    <row r="14" s="6" customFormat="true" ht="19.35" hidden="false" customHeight="true" outlineLevel="0" collapsed="false">
      <c r="A14" s="14" t="s">
        <v>9</v>
      </c>
      <c r="B14" s="14"/>
      <c r="C14" s="14"/>
      <c r="D14" s="14"/>
      <c r="E14" s="14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customFormat="false" ht="18.75" hidden="false" customHeight="true" outlineLevel="0" collapsed="false">
      <c r="A15" s="13" t="s">
        <v>10</v>
      </c>
      <c r="B15" s="13"/>
      <c r="C15" s="13"/>
      <c r="D15" s="13"/>
      <c r="E15" s="13"/>
    </row>
    <row r="16" customFormat="false" ht="22.5" hidden="false" customHeight="true" outlineLevel="0" collapsed="false">
      <c r="A16" s="16"/>
      <c r="B16" s="16"/>
      <c r="C16" s="16"/>
      <c r="D16" s="16"/>
      <c r="E16" s="16"/>
    </row>
    <row r="17" customFormat="false" ht="46.5" hidden="false" customHeight="true" outlineLevel="0" collapsed="false">
      <c r="A17" s="17" t="s">
        <v>11</v>
      </c>
      <c r="B17" s="17" t="s">
        <v>12</v>
      </c>
      <c r="C17" s="17" t="s">
        <v>13</v>
      </c>
      <c r="D17" s="18" t="s">
        <v>14</v>
      </c>
      <c r="E17" s="18" t="s">
        <v>15</v>
      </c>
    </row>
    <row r="18" customFormat="false" ht="24.4" hidden="false" customHeight="true" outlineLevel="0" collapsed="false">
      <c r="A18" s="17"/>
      <c r="B18" s="17" t="s">
        <v>16</v>
      </c>
      <c r="C18" s="17"/>
      <c r="D18" s="17"/>
      <c r="E18" s="17"/>
    </row>
    <row r="19" s="23" customFormat="true" ht="19.35" hidden="false" customHeight="true" outlineLevel="0" collapsed="false">
      <c r="A19" s="19" t="n">
        <v>1</v>
      </c>
      <c r="B19" s="20" t="s">
        <v>17</v>
      </c>
      <c r="C19" s="21" t="n">
        <v>1</v>
      </c>
      <c r="D19" s="22" t="n">
        <v>13293</v>
      </c>
      <c r="E19" s="22" t="n">
        <f aca="false">C19*D19</f>
        <v>13293</v>
      </c>
    </row>
    <row r="20" s="23" customFormat="true" ht="22.5" hidden="false" customHeight="true" outlineLevel="0" collapsed="false">
      <c r="A20" s="19" t="n">
        <v>2</v>
      </c>
      <c r="B20" s="24" t="s">
        <v>18</v>
      </c>
      <c r="C20" s="19" t="n">
        <v>1</v>
      </c>
      <c r="D20" s="25" t="n">
        <v>12894</v>
      </c>
      <c r="E20" s="25" t="n">
        <f aca="false">C20*D20</f>
        <v>12894</v>
      </c>
    </row>
    <row r="21" s="23" customFormat="true" ht="17.35" hidden="false" customHeight="false" outlineLevel="0" collapsed="false">
      <c r="A21" s="19" t="n">
        <v>3</v>
      </c>
      <c r="B21" s="24" t="s">
        <v>19</v>
      </c>
      <c r="C21" s="19" t="n">
        <v>1</v>
      </c>
      <c r="D21" s="25" t="n">
        <v>6359</v>
      </c>
      <c r="E21" s="22" t="n">
        <f aca="false">C21*D21</f>
        <v>6359</v>
      </c>
    </row>
    <row r="22" s="23" customFormat="true" ht="17.35" hidden="false" customHeight="false" outlineLevel="0" collapsed="false">
      <c r="A22" s="19" t="n">
        <v>4</v>
      </c>
      <c r="B22" s="24" t="s">
        <v>20</v>
      </c>
      <c r="C22" s="19" t="n">
        <v>1</v>
      </c>
      <c r="D22" s="25" t="n">
        <v>6540</v>
      </c>
      <c r="E22" s="25" t="n">
        <f aca="false">C22*D22</f>
        <v>6540</v>
      </c>
    </row>
    <row r="23" s="23" customFormat="true" ht="32.25" hidden="false" customHeight="true" outlineLevel="0" collapsed="false">
      <c r="A23" s="19" t="n">
        <v>5</v>
      </c>
      <c r="B23" s="24" t="s">
        <v>21</v>
      </c>
      <c r="C23" s="19" t="n">
        <v>3</v>
      </c>
      <c r="D23" s="25" t="n">
        <v>4248</v>
      </c>
      <c r="E23" s="25" t="n">
        <f aca="false">C23*D23</f>
        <v>12744</v>
      </c>
    </row>
    <row r="24" s="23" customFormat="true" ht="17.35" hidden="false" customHeight="false" outlineLevel="0" collapsed="false">
      <c r="A24" s="19" t="n">
        <v>6</v>
      </c>
      <c r="B24" s="24" t="s">
        <v>22</v>
      </c>
      <c r="C24" s="19" t="n">
        <v>3</v>
      </c>
      <c r="D24" s="25" t="n">
        <v>4248</v>
      </c>
      <c r="E24" s="25" t="n">
        <f aca="false">C24*D24</f>
        <v>12744</v>
      </c>
    </row>
    <row r="25" s="23" customFormat="true" ht="18.75" hidden="false" customHeight="true" outlineLevel="0" collapsed="false">
      <c r="A25" s="19"/>
      <c r="B25" s="24" t="s">
        <v>23</v>
      </c>
      <c r="C25" s="19" t="n">
        <f aca="false">SUM(C19:C24)</f>
        <v>10</v>
      </c>
      <c r="D25" s="25"/>
      <c r="E25" s="25" t="n">
        <f aca="false">SUM(E19:E24)</f>
        <v>64574</v>
      </c>
    </row>
    <row r="26" s="23" customFormat="true" ht="16.9" hidden="false" customHeight="true" outlineLevel="0" collapsed="false">
      <c r="A26" s="26"/>
      <c r="B26" s="22" t="s">
        <v>24</v>
      </c>
      <c r="C26" s="22"/>
      <c r="D26" s="22"/>
      <c r="E26" s="22"/>
    </row>
    <row r="27" s="23" customFormat="true" ht="17.35" hidden="false" customHeight="false" outlineLevel="0" collapsed="false">
      <c r="A27" s="19" t="n">
        <v>1</v>
      </c>
      <c r="B27" s="24" t="s">
        <v>25</v>
      </c>
      <c r="C27" s="19" t="n">
        <v>1</v>
      </c>
      <c r="D27" s="25" t="n">
        <v>11260</v>
      </c>
      <c r="E27" s="25" t="n">
        <f aca="false">C27*D27</f>
        <v>11260</v>
      </c>
    </row>
    <row r="28" s="23" customFormat="true" ht="17.35" hidden="false" customHeight="false" outlineLevel="0" collapsed="false">
      <c r="A28" s="19" t="n">
        <v>2</v>
      </c>
      <c r="B28" s="24" t="s">
        <v>26</v>
      </c>
      <c r="C28" s="19" t="n">
        <v>1</v>
      </c>
      <c r="D28" s="25" t="n">
        <v>10922</v>
      </c>
      <c r="E28" s="25" t="n">
        <f aca="false">C28*D28</f>
        <v>10922</v>
      </c>
    </row>
    <row r="29" s="23" customFormat="true" ht="17.35" hidden="false" customHeight="false" outlineLevel="0" collapsed="false">
      <c r="A29" s="19" t="n">
        <v>3</v>
      </c>
      <c r="B29" s="24" t="s">
        <v>27</v>
      </c>
      <c r="C29" s="19" t="n">
        <v>1</v>
      </c>
      <c r="D29" s="25" t="n">
        <v>8601</v>
      </c>
      <c r="E29" s="25" t="n">
        <f aca="false">C29*D29</f>
        <v>8601</v>
      </c>
    </row>
    <row r="30" s="23" customFormat="true" ht="17.85" hidden="false" customHeight="true" outlineLevel="0" collapsed="false">
      <c r="A30" s="19"/>
      <c r="B30" s="24" t="s">
        <v>23</v>
      </c>
      <c r="C30" s="19" t="n">
        <f aca="false">SUM(C27:C29)</f>
        <v>3</v>
      </c>
      <c r="D30" s="25"/>
      <c r="E30" s="25" t="n">
        <f aca="false">SUM(E27:E29)</f>
        <v>30783</v>
      </c>
    </row>
    <row r="31" s="23" customFormat="true" ht="21" hidden="false" customHeight="true" outlineLevel="0" collapsed="false">
      <c r="A31" s="22"/>
      <c r="B31" s="22" t="s">
        <v>28</v>
      </c>
      <c r="C31" s="22"/>
      <c r="D31" s="22"/>
      <c r="E31" s="22"/>
    </row>
    <row r="32" s="23" customFormat="true" ht="17.35" hidden="false" customHeight="false" outlineLevel="0" collapsed="false">
      <c r="A32" s="19" t="n">
        <v>1</v>
      </c>
      <c r="B32" s="24" t="s">
        <v>25</v>
      </c>
      <c r="C32" s="19" t="n">
        <v>1</v>
      </c>
      <c r="D32" s="25" t="n">
        <v>11260</v>
      </c>
      <c r="E32" s="25" t="n">
        <f aca="false">C32*D32</f>
        <v>11260</v>
      </c>
    </row>
    <row r="33" s="23" customFormat="true" ht="17.35" hidden="false" customHeight="false" outlineLevel="0" collapsed="false">
      <c r="A33" s="19" t="n">
        <v>2</v>
      </c>
      <c r="B33" s="24" t="s">
        <v>29</v>
      </c>
      <c r="C33" s="19" t="n">
        <v>2</v>
      </c>
      <c r="D33" s="25" t="n">
        <v>8601</v>
      </c>
      <c r="E33" s="25" t="n">
        <f aca="false">C33*D33</f>
        <v>17202</v>
      </c>
    </row>
    <row r="34" s="23" customFormat="true" ht="17.85" hidden="false" customHeight="true" outlineLevel="0" collapsed="false">
      <c r="A34" s="19"/>
      <c r="B34" s="24" t="s">
        <v>23</v>
      </c>
      <c r="C34" s="19" t="n">
        <f aca="false">SUM(C32:C33)</f>
        <v>3</v>
      </c>
      <c r="D34" s="25"/>
      <c r="E34" s="25" t="n">
        <f aca="false">SUM(E32:E33)</f>
        <v>28462</v>
      </c>
    </row>
    <row r="35" s="23" customFormat="true" ht="18.2" hidden="false" customHeight="true" outlineLevel="0" collapsed="false">
      <c r="A35" s="25"/>
      <c r="B35" s="22" t="s">
        <v>30</v>
      </c>
      <c r="C35" s="22"/>
      <c r="D35" s="22"/>
      <c r="E35" s="22"/>
    </row>
    <row r="36" s="23" customFormat="true" ht="17.35" hidden="false" customHeight="false" outlineLevel="0" collapsed="false">
      <c r="A36" s="19" t="n">
        <v>1</v>
      </c>
      <c r="B36" s="24" t="s">
        <v>31</v>
      </c>
      <c r="C36" s="19" t="n">
        <v>1</v>
      </c>
      <c r="D36" s="25" t="n">
        <v>11260</v>
      </c>
      <c r="E36" s="25" t="n">
        <f aca="false">C36*D36</f>
        <v>11260</v>
      </c>
    </row>
    <row r="37" s="23" customFormat="true" ht="17.35" hidden="false" customHeight="false" outlineLevel="0" collapsed="false">
      <c r="A37" s="19" t="n">
        <v>2</v>
      </c>
      <c r="B37" s="24" t="s">
        <v>26</v>
      </c>
      <c r="C37" s="19" t="n">
        <v>1</v>
      </c>
      <c r="D37" s="25" t="n">
        <v>10922</v>
      </c>
      <c r="E37" s="25" t="n">
        <f aca="false">C37*D37</f>
        <v>10922</v>
      </c>
    </row>
    <row r="38" s="23" customFormat="true" ht="17.35" hidden="false" customHeight="false" outlineLevel="0" collapsed="false">
      <c r="A38" s="19" t="s">
        <v>32</v>
      </c>
      <c r="B38" s="19"/>
      <c r="C38" s="19"/>
      <c r="D38" s="19"/>
      <c r="E38" s="19"/>
    </row>
    <row r="39" s="23" customFormat="true" ht="17.35" hidden="false" customHeight="false" outlineLevel="0" collapsed="false">
      <c r="A39" s="19" t="n">
        <v>1</v>
      </c>
      <c r="B39" s="24" t="s">
        <v>33</v>
      </c>
      <c r="C39" s="19" t="n">
        <v>1</v>
      </c>
      <c r="D39" s="25" t="n">
        <v>9696</v>
      </c>
      <c r="E39" s="25" t="n">
        <f aca="false">C39*D39</f>
        <v>9696</v>
      </c>
    </row>
    <row r="40" s="23" customFormat="true" ht="17.35" hidden="false" customHeight="false" outlineLevel="0" collapsed="false">
      <c r="A40" s="19" t="n">
        <v>2</v>
      </c>
      <c r="B40" s="24" t="s">
        <v>29</v>
      </c>
      <c r="C40" s="19" t="n">
        <v>2</v>
      </c>
      <c r="D40" s="25" t="n">
        <v>8601</v>
      </c>
      <c r="E40" s="25" t="n">
        <f aca="false">C40*D40</f>
        <v>17202</v>
      </c>
    </row>
    <row r="41" s="23" customFormat="true" ht="17.35" hidden="false" customHeight="false" outlineLevel="0" collapsed="false">
      <c r="A41" s="19" t="s">
        <v>34</v>
      </c>
      <c r="B41" s="19"/>
      <c r="C41" s="19"/>
      <c r="D41" s="19"/>
      <c r="E41" s="19"/>
    </row>
    <row r="42" s="23" customFormat="true" ht="17.35" hidden="false" customHeight="false" outlineLevel="0" collapsed="false">
      <c r="A42" s="19" t="n">
        <v>1</v>
      </c>
      <c r="B42" s="24" t="s">
        <v>33</v>
      </c>
      <c r="C42" s="19" t="n">
        <v>1</v>
      </c>
      <c r="D42" s="25" t="n">
        <v>9696</v>
      </c>
      <c r="E42" s="25" t="n">
        <f aca="false">C42*D42</f>
        <v>9696</v>
      </c>
    </row>
    <row r="43" s="23" customFormat="true" ht="17.35" hidden="false" customHeight="false" outlineLevel="0" collapsed="false">
      <c r="A43" s="19" t="n">
        <v>2</v>
      </c>
      <c r="B43" s="24" t="s">
        <v>29</v>
      </c>
      <c r="C43" s="19" t="n">
        <v>3</v>
      </c>
      <c r="D43" s="25" t="n">
        <v>8601</v>
      </c>
      <c r="E43" s="25" t="n">
        <f aca="false">C43*D43</f>
        <v>25803</v>
      </c>
    </row>
    <row r="44" s="23" customFormat="true" ht="17.1" hidden="false" customHeight="true" outlineLevel="0" collapsed="false">
      <c r="A44" s="19"/>
      <c r="B44" s="24" t="s">
        <v>23</v>
      </c>
      <c r="C44" s="19" t="n">
        <f aca="false">SUM(C36:C43)</f>
        <v>9</v>
      </c>
      <c r="D44" s="25"/>
      <c r="E44" s="25" t="n">
        <f aca="false">SUM(E36:E43)</f>
        <v>84579</v>
      </c>
    </row>
    <row r="45" s="23" customFormat="true" ht="21.4" hidden="false" customHeight="true" outlineLevel="0" collapsed="false">
      <c r="A45" s="19"/>
      <c r="B45" s="27" t="s">
        <v>35</v>
      </c>
      <c r="C45" s="27"/>
      <c r="D45" s="27"/>
      <c r="E45" s="27"/>
    </row>
    <row r="46" s="23" customFormat="true" ht="17.65" hidden="false" customHeight="true" outlineLevel="0" collapsed="false">
      <c r="A46" s="19" t="n">
        <v>1</v>
      </c>
      <c r="B46" s="24" t="s">
        <v>31</v>
      </c>
      <c r="C46" s="19" t="n">
        <v>1</v>
      </c>
      <c r="D46" s="25" t="n">
        <v>11260</v>
      </c>
      <c r="E46" s="25" t="n">
        <f aca="false">C46*D46</f>
        <v>11260</v>
      </c>
    </row>
    <row r="47" s="23" customFormat="true" ht="19.8" hidden="false" customHeight="true" outlineLevel="0" collapsed="false">
      <c r="A47" s="19" t="n">
        <v>2</v>
      </c>
      <c r="B47" s="24" t="s">
        <v>26</v>
      </c>
      <c r="C47" s="19" t="n">
        <v>1</v>
      </c>
      <c r="D47" s="25" t="n">
        <v>10922</v>
      </c>
      <c r="E47" s="25" t="n">
        <f aca="false">C47*D47</f>
        <v>10922</v>
      </c>
    </row>
    <row r="48" s="23" customFormat="true" ht="17.35" hidden="false" customHeight="false" outlineLevel="0" collapsed="false">
      <c r="A48" s="19" t="n">
        <v>3</v>
      </c>
      <c r="B48" s="24" t="s">
        <v>29</v>
      </c>
      <c r="C48" s="19" t="n">
        <v>2</v>
      </c>
      <c r="D48" s="25" t="n">
        <v>8601</v>
      </c>
      <c r="E48" s="25" t="n">
        <f aca="false">C48*D48</f>
        <v>17202</v>
      </c>
    </row>
    <row r="49" s="23" customFormat="true" ht="17.1" hidden="false" customHeight="true" outlineLevel="0" collapsed="false">
      <c r="A49" s="19"/>
      <c r="B49" s="24" t="s">
        <v>23</v>
      </c>
      <c r="C49" s="19" t="n">
        <f aca="false">SUM(C46:C48)</f>
        <v>4</v>
      </c>
      <c r="D49" s="25"/>
      <c r="E49" s="25" t="n">
        <f aca="false">SUM(E46:E48)</f>
        <v>39384</v>
      </c>
    </row>
    <row r="50" s="23" customFormat="true" ht="19.7" hidden="false" customHeight="true" outlineLevel="0" collapsed="false">
      <c r="A50" s="28"/>
      <c r="B50" s="22" t="s">
        <v>36</v>
      </c>
      <c r="C50" s="22"/>
      <c r="D50" s="22"/>
      <c r="E50" s="22"/>
    </row>
    <row r="51" s="23" customFormat="true" ht="18.6" hidden="false" customHeight="true" outlineLevel="0" collapsed="false">
      <c r="A51" s="19" t="n">
        <v>1</v>
      </c>
      <c r="B51" s="24" t="s">
        <v>31</v>
      </c>
      <c r="C51" s="19" t="n">
        <v>1</v>
      </c>
      <c r="D51" s="25" t="n">
        <v>11260</v>
      </c>
      <c r="E51" s="25" t="n">
        <f aca="false">D51*C51</f>
        <v>11260</v>
      </c>
    </row>
    <row r="52" s="23" customFormat="true" ht="18.6" hidden="false" customHeight="true" outlineLevel="0" collapsed="false">
      <c r="A52" s="19" t="n">
        <v>2</v>
      </c>
      <c r="B52" s="24" t="s">
        <v>26</v>
      </c>
      <c r="C52" s="19" t="n">
        <v>1</v>
      </c>
      <c r="D52" s="25" t="n">
        <v>10922</v>
      </c>
      <c r="E52" s="25" t="n">
        <f aca="false">D52*C52</f>
        <v>10922</v>
      </c>
    </row>
    <row r="53" s="23" customFormat="true" ht="20.45" hidden="false" customHeight="true" outlineLevel="0" collapsed="false">
      <c r="A53" s="19"/>
      <c r="B53" s="27" t="s">
        <v>37</v>
      </c>
      <c r="C53" s="27"/>
      <c r="D53" s="27"/>
      <c r="E53" s="27"/>
    </row>
    <row r="54" s="23" customFormat="true" ht="18.6" hidden="false" customHeight="true" outlineLevel="0" collapsed="false">
      <c r="A54" s="19" t="n">
        <v>1</v>
      </c>
      <c r="B54" s="24" t="s">
        <v>33</v>
      </c>
      <c r="C54" s="19" t="n">
        <v>1</v>
      </c>
      <c r="D54" s="25" t="n">
        <v>9696</v>
      </c>
      <c r="E54" s="25" t="n">
        <f aca="false">D54*C54</f>
        <v>9696</v>
      </c>
    </row>
    <row r="55" s="23" customFormat="true" ht="21" hidden="false" customHeight="true" outlineLevel="0" collapsed="false">
      <c r="A55" s="19" t="n">
        <v>2</v>
      </c>
      <c r="B55" s="24" t="s">
        <v>29</v>
      </c>
      <c r="C55" s="19" t="n">
        <v>11</v>
      </c>
      <c r="D55" s="25" t="n">
        <v>8601</v>
      </c>
      <c r="E55" s="25" t="n">
        <f aca="false">D55*C55</f>
        <v>94611</v>
      </c>
    </row>
    <row r="56" s="23" customFormat="true" ht="18.2" hidden="false" customHeight="true" outlineLevel="0" collapsed="false">
      <c r="A56" s="19"/>
      <c r="B56" s="27" t="s">
        <v>38</v>
      </c>
      <c r="C56" s="27"/>
      <c r="D56" s="27"/>
      <c r="E56" s="27"/>
    </row>
    <row r="57" s="23" customFormat="true" ht="17.45" hidden="false" customHeight="true" outlineLevel="0" collapsed="false">
      <c r="A57" s="19" t="n">
        <v>1</v>
      </c>
      <c r="B57" s="24" t="s">
        <v>33</v>
      </c>
      <c r="C57" s="19" t="n">
        <v>1</v>
      </c>
      <c r="D57" s="25" t="n">
        <v>9696</v>
      </c>
      <c r="E57" s="29" t="n">
        <f aca="false">D57*C57</f>
        <v>9696</v>
      </c>
    </row>
    <row r="58" s="23" customFormat="true" ht="19.25" hidden="false" customHeight="true" outlineLevel="0" collapsed="false">
      <c r="A58" s="19" t="n">
        <v>2</v>
      </c>
      <c r="B58" s="24" t="s">
        <v>29</v>
      </c>
      <c r="C58" s="19" t="n">
        <v>6</v>
      </c>
      <c r="D58" s="25" t="n">
        <v>8601</v>
      </c>
      <c r="E58" s="29" t="n">
        <f aca="false">D58*C58</f>
        <v>51606</v>
      </c>
    </row>
    <row r="59" s="23" customFormat="true" ht="17.45" hidden="false" customHeight="true" outlineLevel="0" collapsed="false">
      <c r="A59" s="19"/>
      <c r="B59" s="24" t="s">
        <v>23</v>
      </c>
      <c r="C59" s="25" t="n">
        <f aca="false">SUM(C51:C58)</f>
        <v>21</v>
      </c>
      <c r="D59" s="25"/>
      <c r="E59" s="25" t="n">
        <f aca="false">E51+E52+E54+E55+E57+E58</f>
        <v>187791</v>
      </c>
    </row>
    <row r="60" s="23" customFormat="true" ht="23.65" hidden="false" customHeight="true" outlineLevel="0" collapsed="false">
      <c r="A60" s="19"/>
      <c r="B60" s="27" t="s">
        <v>39</v>
      </c>
      <c r="C60" s="27"/>
      <c r="D60" s="27"/>
      <c r="E60" s="27"/>
    </row>
    <row r="61" s="23" customFormat="true" ht="18.75" hidden="false" customHeight="true" outlineLevel="0" collapsed="false">
      <c r="A61" s="19" t="n">
        <v>1</v>
      </c>
      <c r="B61" s="24" t="s">
        <v>31</v>
      </c>
      <c r="C61" s="19" t="n">
        <v>1</v>
      </c>
      <c r="D61" s="25" t="n">
        <v>11260</v>
      </c>
      <c r="E61" s="25" t="n">
        <f aca="false">C61*D61</f>
        <v>11260</v>
      </c>
    </row>
    <row r="62" s="23" customFormat="true" ht="18.2" hidden="false" customHeight="true" outlineLevel="0" collapsed="false">
      <c r="A62" s="19" t="n">
        <v>2</v>
      </c>
      <c r="B62" s="24" t="s">
        <v>26</v>
      </c>
      <c r="C62" s="19" t="n">
        <v>1</v>
      </c>
      <c r="D62" s="25" t="n">
        <v>10922</v>
      </c>
      <c r="E62" s="25" t="n">
        <f aca="false">C62*D62</f>
        <v>10922</v>
      </c>
    </row>
    <row r="63" s="23" customFormat="true" ht="20.45" hidden="false" customHeight="true" outlineLevel="0" collapsed="false">
      <c r="A63" s="19"/>
      <c r="B63" s="27" t="s">
        <v>40</v>
      </c>
      <c r="C63" s="27"/>
      <c r="D63" s="27"/>
      <c r="E63" s="27"/>
    </row>
    <row r="64" s="23" customFormat="true" ht="18.95" hidden="false" customHeight="true" outlineLevel="0" collapsed="false">
      <c r="A64" s="19" t="n">
        <v>1</v>
      </c>
      <c r="B64" s="24" t="s">
        <v>33</v>
      </c>
      <c r="C64" s="19" t="n">
        <v>1</v>
      </c>
      <c r="D64" s="25" t="n">
        <v>9696</v>
      </c>
      <c r="E64" s="25" t="n">
        <f aca="false">C64*D64</f>
        <v>9696</v>
      </c>
    </row>
    <row r="65" s="23" customFormat="true" ht="17.85" hidden="false" customHeight="true" outlineLevel="0" collapsed="false">
      <c r="A65" s="19" t="n">
        <v>2</v>
      </c>
      <c r="B65" s="24" t="s">
        <v>29</v>
      </c>
      <c r="C65" s="19" t="n">
        <v>4</v>
      </c>
      <c r="D65" s="25" t="n">
        <v>8601</v>
      </c>
      <c r="E65" s="25" t="n">
        <f aca="false">C65*D65</f>
        <v>34404</v>
      </c>
    </row>
    <row r="66" s="23" customFormat="true" ht="21.85" hidden="false" customHeight="true" outlineLevel="0" collapsed="false">
      <c r="A66" s="19"/>
      <c r="B66" s="27" t="s">
        <v>41</v>
      </c>
      <c r="C66" s="27"/>
      <c r="D66" s="27"/>
      <c r="E66" s="27"/>
    </row>
    <row r="67" s="23" customFormat="true" ht="19.25" hidden="false" customHeight="true" outlineLevel="0" collapsed="false">
      <c r="A67" s="19" t="n">
        <v>1</v>
      </c>
      <c r="B67" s="24" t="s">
        <v>33</v>
      </c>
      <c r="C67" s="19" t="n">
        <v>1</v>
      </c>
      <c r="D67" s="25" t="n">
        <v>9696</v>
      </c>
      <c r="E67" s="25" t="n">
        <f aca="false">C67*D67</f>
        <v>9696</v>
      </c>
    </row>
    <row r="68" s="23" customFormat="true" ht="20.35" hidden="false" customHeight="true" outlineLevel="0" collapsed="false">
      <c r="A68" s="19" t="n">
        <v>2</v>
      </c>
      <c r="B68" s="24" t="s">
        <v>29</v>
      </c>
      <c r="C68" s="19" t="n">
        <v>5</v>
      </c>
      <c r="D68" s="25" t="n">
        <v>8601</v>
      </c>
      <c r="E68" s="25" t="n">
        <f aca="false">C68*D68</f>
        <v>43005</v>
      </c>
    </row>
    <row r="69" s="23" customFormat="true" ht="22.5" hidden="false" customHeight="true" outlineLevel="0" collapsed="false">
      <c r="A69" s="19"/>
      <c r="B69" s="24" t="s">
        <v>23</v>
      </c>
      <c r="C69" s="25" t="n">
        <f aca="false">SUM(C61+C62+C64+C65+C67+C68)</f>
        <v>13</v>
      </c>
      <c r="D69" s="25" t="n">
        <f aca="false">D61+D62+D64+D65+D67+D68</f>
        <v>58776</v>
      </c>
      <c r="E69" s="25" t="n">
        <f aca="false">E61+E62+E64+E65+E67+E68</f>
        <v>118983</v>
      </c>
    </row>
    <row r="70" s="23" customFormat="true" ht="21.95" hidden="false" customHeight="true" outlineLevel="0" collapsed="false">
      <c r="A70" s="19"/>
      <c r="B70" s="27" t="s">
        <v>42</v>
      </c>
      <c r="C70" s="27" t="n">
        <f aca="false">SUM(C51:C55)</f>
        <v>14</v>
      </c>
      <c r="D70" s="27"/>
      <c r="E70" s="27"/>
    </row>
    <row r="71" s="23" customFormat="true" ht="21.4" hidden="false" customHeight="true" outlineLevel="0" collapsed="false">
      <c r="A71" s="19" t="n">
        <v>1</v>
      </c>
      <c r="B71" s="24" t="s">
        <v>31</v>
      </c>
      <c r="C71" s="19" t="n">
        <v>1</v>
      </c>
      <c r="D71" s="25" t="n">
        <v>11260</v>
      </c>
      <c r="E71" s="25" t="n">
        <f aca="false">C71*D71</f>
        <v>11260</v>
      </c>
    </row>
    <row r="72" s="23" customFormat="true" ht="21.95" hidden="false" customHeight="true" outlineLevel="0" collapsed="false">
      <c r="A72" s="19"/>
      <c r="B72" s="30" t="s">
        <v>43</v>
      </c>
      <c r="C72" s="30"/>
      <c r="D72" s="30"/>
      <c r="E72" s="30"/>
    </row>
    <row r="73" s="23" customFormat="true" ht="21.95" hidden="false" customHeight="true" outlineLevel="0" collapsed="false">
      <c r="A73" s="19" t="n">
        <v>1</v>
      </c>
      <c r="B73" s="24" t="s">
        <v>33</v>
      </c>
      <c r="C73" s="19" t="n">
        <v>1</v>
      </c>
      <c r="D73" s="25" t="n">
        <v>9696</v>
      </c>
      <c r="E73" s="29" t="n">
        <f aca="false">D73*C73</f>
        <v>9696</v>
      </c>
    </row>
    <row r="74" s="23" customFormat="true" ht="21.95" hidden="false" customHeight="true" outlineLevel="0" collapsed="false">
      <c r="A74" s="19" t="n">
        <v>2</v>
      </c>
      <c r="B74" s="24" t="s">
        <v>29</v>
      </c>
      <c r="C74" s="19" t="n">
        <v>2</v>
      </c>
      <c r="D74" s="25" t="n">
        <v>8601</v>
      </c>
      <c r="E74" s="29" t="n">
        <f aca="false">D74*C74</f>
        <v>17202</v>
      </c>
    </row>
    <row r="75" s="23" customFormat="true" ht="21.95" hidden="false" customHeight="true" outlineLevel="0" collapsed="false">
      <c r="A75" s="19"/>
      <c r="B75" s="31" t="s">
        <v>44</v>
      </c>
      <c r="C75" s="31"/>
      <c r="D75" s="31"/>
      <c r="E75" s="31"/>
    </row>
    <row r="76" s="23" customFormat="true" ht="21.95" hidden="false" customHeight="true" outlineLevel="0" collapsed="false">
      <c r="A76" s="19" t="n">
        <v>1</v>
      </c>
      <c r="B76" s="24" t="s">
        <v>33</v>
      </c>
      <c r="C76" s="19" t="n">
        <v>1</v>
      </c>
      <c r="D76" s="25" t="n">
        <v>9696</v>
      </c>
      <c r="E76" s="29" t="n">
        <f aca="false">D76*C76</f>
        <v>9696</v>
      </c>
    </row>
    <row r="77" s="23" customFormat="true" ht="21.95" hidden="false" customHeight="true" outlineLevel="0" collapsed="false">
      <c r="A77" s="19" t="n">
        <v>2</v>
      </c>
      <c r="B77" s="24" t="s">
        <v>29</v>
      </c>
      <c r="C77" s="19" t="n">
        <v>2</v>
      </c>
      <c r="D77" s="25" t="n">
        <v>8601</v>
      </c>
      <c r="E77" s="29" t="n">
        <f aca="false">D77*C77</f>
        <v>17202</v>
      </c>
    </row>
    <row r="78" s="23" customFormat="true" ht="21.95" hidden="false" customHeight="true" outlineLevel="0" collapsed="false">
      <c r="A78" s="19"/>
      <c r="B78" s="24" t="s">
        <v>23</v>
      </c>
      <c r="C78" s="19" t="n">
        <f aca="false">SUM(C71:C77)</f>
        <v>7</v>
      </c>
      <c r="D78" s="25"/>
      <c r="E78" s="25" t="n">
        <f aca="false">SUM(E71+E73+E74+E76+E77)</f>
        <v>65056</v>
      </c>
    </row>
    <row r="79" s="23" customFormat="true" ht="35.35" hidden="false" customHeight="true" outlineLevel="0" collapsed="false">
      <c r="A79" s="19"/>
      <c r="B79" s="31" t="s">
        <v>45</v>
      </c>
      <c r="C79" s="31"/>
      <c r="D79" s="31"/>
      <c r="E79" s="31"/>
    </row>
    <row r="80" s="23" customFormat="true" ht="20.35" hidden="false" customHeight="true" outlineLevel="0" collapsed="false">
      <c r="A80" s="19" t="n">
        <v>1</v>
      </c>
      <c r="B80" s="24" t="s">
        <v>31</v>
      </c>
      <c r="C80" s="19" t="n">
        <v>1</v>
      </c>
      <c r="D80" s="25" t="n">
        <v>11260</v>
      </c>
      <c r="E80" s="25" t="n">
        <f aca="false">C80*D80</f>
        <v>11260</v>
      </c>
    </row>
    <row r="81" s="23" customFormat="true" ht="22.5" hidden="false" customHeight="true" outlineLevel="0" collapsed="false">
      <c r="A81" s="19" t="n">
        <v>2</v>
      </c>
      <c r="B81" s="24" t="s">
        <v>46</v>
      </c>
      <c r="C81" s="19" t="n">
        <v>1</v>
      </c>
      <c r="D81" s="25" t="n">
        <v>10922</v>
      </c>
      <c r="E81" s="25" t="n">
        <f aca="false">C81*D81</f>
        <v>10922</v>
      </c>
    </row>
    <row r="82" s="23" customFormat="true" ht="22.9" hidden="false" customHeight="true" outlineLevel="0" collapsed="false">
      <c r="A82" s="28"/>
      <c r="B82" s="19" t="s">
        <v>47</v>
      </c>
      <c r="C82" s="19"/>
      <c r="D82" s="19"/>
      <c r="E82" s="19"/>
    </row>
    <row r="83" s="23" customFormat="true" ht="22.9" hidden="false" customHeight="true" outlineLevel="0" collapsed="false">
      <c r="A83" s="19" t="n">
        <v>1</v>
      </c>
      <c r="B83" s="24" t="s">
        <v>33</v>
      </c>
      <c r="C83" s="19" t="n">
        <v>1</v>
      </c>
      <c r="D83" s="25" t="n">
        <v>9696</v>
      </c>
      <c r="E83" s="29" t="n">
        <f aca="false">D83*C83</f>
        <v>9696</v>
      </c>
    </row>
    <row r="84" s="23" customFormat="true" ht="22.9" hidden="false" customHeight="true" outlineLevel="0" collapsed="false">
      <c r="A84" s="19" t="n">
        <v>2</v>
      </c>
      <c r="B84" s="24" t="s">
        <v>29</v>
      </c>
      <c r="C84" s="19" t="n">
        <v>2</v>
      </c>
      <c r="D84" s="25" t="n">
        <v>8601</v>
      </c>
      <c r="E84" s="29" t="n">
        <f aca="false">D84*C84</f>
        <v>17202</v>
      </c>
    </row>
    <row r="85" s="23" customFormat="true" ht="22.9" hidden="false" customHeight="true" outlineLevel="0" collapsed="false">
      <c r="A85" s="19" t="n">
        <v>3</v>
      </c>
      <c r="B85" s="32" t="s">
        <v>27</v>
      </c>
      <c r="C85" s="33" t="n">
        <v>1</v>
      </c>
      <c r="D85" s="25" t="n">
        <v>8601</v>
      </c>
      <c r="E85" s="25" t="n">
        <v>8601</v>
      </c>
    </row>
    <row r="86" s="23" customFormat="true" ht="22.9" hidden="false" customHeight="true" outlineLevel="0" collapsed="false">
      <c r="A86" s="28"/>
      <c r="B86" s="19" t="s">
        <v>48</v>
      </c>
      <c r="C86" s="19"/>
      <c r="D86" s="19"/>
      <c r="E86" s="19"/>
    </row>
    <row r="87" s="23" customFormat="true" ht="22.9" hidden="false" customHeight="true" outlineLevel="0" collapsed="false">
      <c r="A87" s="19" t="n">
        <v>1</v>
      </c>
      <c r="B87" s="24" t="s">
        <v>33</v>
      </c>
      <c r="C87" s="19" t="n">
        <v>1</v>
      </c>
      <c r="D87" s="25" t="n">
        <v>9696</v>
      </c>
      <c r="E87" s="29" t="n">
        <f aca="false">D87*C87</f>
        <v>9696</v>
      </c>
    </row>
    <row r="88" s="23" customFormat="true" ht="22.9" hidden="false" customHeight="true" outlineLevel="0" collapsed="false">
      <c r="A88" s="19" t="n">
        <v>2</v>
      </c>
      <c r="B88" s="24" t="s">
        <v>29</v>
      </c>
      <c r="C88" s="19" t="n">
        <v>6</v>
      </c>
      <c r="D88" s="25" t="n">
        <v>8601</v>
      </c>
      <c r="E88" s="29" t="n">
        <f aca="false">D88*C88</f>
        <v>51606</v>
      </c>
    </row>
    <row r="89" s="23" customFormat="true" ht="21.95" hidden="false" customHeight="true" outlineLevel="0" collapsed="false">
      <c r="A89" s="19" t="s">
        <v>49</v>
      </c>
      <c r="B89" s="19"/>
      <c r="C89" s="19"/>
      <c r="D89" s="19"/>
      <c r="E89" s="19"/>
    </row>
    <row r="90" s="23" customFormat="true" ht="22.9" hidden="false" customHeight="true" outlineLevel="0" collapsed="false">
      <c r="A90" s="19" t="n">
        <v>1</v>
      </c>
      <c r="B90" s="24" t="s">
        <v>33</v>
      </c>
      <c r="C90" s="19" t="n">
        <v>1</v>
      </c>
      <c r="D90" s="25" t="n">
        <v>9696</v>
      </c>
      <c r="E90" s="29" t="n">
        <f aca="false">D90*C90</f>
        <v>9696</v>
      </c>
    </row>
    <row r="91" s="23" customFormat="true" ht="17.35" hidden="false" customHeight="false" outlineLevel="0" collapsed="false">
      <c r="A91" s="19" t="n">
        <v>2</v>
      </c>
      <c r="B91" s="24" t="s">
        <v>29</v>
      </c>
      <c r="C91" s="19" t="n">
        <v>2</v>
      </c>
      <c r="D91" s="25" t="n">
        <v>8601</v>
      </c>
      <c r="E91" s="25" t="n">
        <f aca="false">C91*D91</f>
        <v>17202</v>
      </c>
    </row>
    <row r="92" s="23" customFormat="true" ht="18.6" hidden="false" customHeight="true" outlineLevel="0" collapsed="false">
      <c r="A92" s="19"/>
      <c r="B92" s="24" t="s">
        <v>23</v>
      </c>
      <c r="C92" s="19" t="n">
        <f aca="false">SUM(C80:C91)</f>
        <v>16</v>
      </c>
      <c r="D92" s="25"/>
      <c r="E92" s="25" t="n">
        <f aca="false">SUM(E80:E91)</f>
        <v>145881</v>
      </c>
    </row>
    <row r="93" s="23" customFormat="true" ht="23.65" hidden="false" customHeight="true" outlineLevel="0" collapsed="false">
      <c r="A93" s="34"/>
      <c r="B93" s="24" t="s">
        <v>50</v>
      </c>
      <c r="C93" s="25" t="n">
        <f aca="false">SUM(C25+C30+C34+C44+C49+C59+C69+C78+C92)</f>
        <v>86</v>
      </c>
      <c r="D93" s="25"/>
      <c r="E93" s="25" t="n">
        <f aca="false">SUM(E25+E30+E34+E44+E49+E59+E69+E78+E92)</f>
        <v>765493</v>
      </c>
    </row>
    <row r="94" s="23" customFormat="true" ht="51.15" hidden="false" customHeight="true" outlineLevel="0" collapsed="false">
      <c r="A94" s="35" t="s">
        <v>51</v>
      </c>
      <c r="B94" s="35"/>
      <c r="C94" s="36"/>
      <c r="D94" s="37" t="s">
        <v>52</v>
      </c>
      <c r="E94" s="37"/>
    </row>
    <row r="95" s="23" customFormat="true" ht="17.35" hidden="false" customHeight="false" outlineLevel="0" collapsed="false">
      <c r="A95" s="38"/>
      <c r="B95" s="38"/>
      <c r="C95" s="36"/>
      <c r="D95" s="39"/>
      <c r="E95" s="39"/>
    </row>
    <row r="96" s="23" customFormat="true" ht="34.6" hidden="false" customHeight="true" outlineLevel="0" collapsed="false">
      <c r="A96" s="35" t="s">
        <v>53</v>
      </c>
      <c r="B96" s="35"/>
      <c r="C96" s="36"/>
      <c r="D96" s="37" t="s">
        <v>54</v>
      </c>
      <c r="E96" s="37"/>
    </row>
    <row r="97" s="23" customFormat="true" ht="17.35" hidden="false" customHeight="false" outlineLevel="0" collapsed="false">
      <c r="C97" s="40"/>
      <c r="D97" s="41"/>
      <c r="E97" s="41"/>
    </row>
    <row r="98" s="23" customFormat="true" ht="36.2" hidden="false" customHeight="true" outlineLevel="0" collapsed="false">
      <c r="A98" s="42" t="s">
        <v>55</v>
      </c>
      <c r="B98" s="42"/>
      <c r="C98" s="43"/>
      <c r="D98" s="44" t="s">
        <v>56</v>
      </c>
      <c r="E98" s="44"/>
    </row>
    <row r="99" s="23" customFormat="true" ht="20.45" hidden="false" customHeight="true" outlineLevel="0" collapsed="false">
      <c r="A99" s="1"/>
      <c r="B99" s="1"/>
      <c r="C99" s="2"/>
      <c r="D99" s="2"/>
      <c r="E99" s="2"/>
    </row>
    <row r="100" s="23" customFormat="true" ht="17.35" hidden="false" customHeight="false" outlineLevel="0" collapsed="false">
      <c r="A100" s="1"/>
      <c r="B100" s="1"/>
      <c r="C100" s="2"/>
      <c r="D100" s="2"/>
      <c r="E100" s="2"/>
    </row>
    <row r="101" s="23" customFormat="true" ht="17.35" hidden="false" customHeight="false" outlineLevel="0" collapsed="false">
      <c r="A101" s="1"/>
      <c r="B101" s="1"/>
      <c r="C101" s="2"/>
      <c r="D101" s="2"/>
      <c r="E101" s="2"/>
    </row>
    <row r="102" s="23" customFormat="true" ht="19.8" hidden="false" customHeight="true" outlineLevel="0" collapsed="false">
      <c r="A102" s="1"/>
      <c r="B102" s="1"/>
      <c r="C102" s="2"/>
      <c r="D102" s="2"/>
      <c r="E102" s="2"/>
    </row>
    <row r="103" customFormat="false" ht="19.7" hidden="false" customHeight="true" outlineLevel="0" collapsed="false"/>
    <row r="104" customFormat="false" ht="56.5" hidden="false" customHeight="true" outlineLevel="0" collapsed="false"/>
    <row r="105" customFormat="false" ht="19.15" hidden="false" customHeight="true" outlineLevel="0" collapsed="false"/>
    <row r="106" customFormat="false" ht="34.8" hidden="false" customHeight="true" outlineLevel="0" collapsed="false"/>
    <row r="107" customFormat="false" ht="27.2" hidden="false" customHeight="true" outlineLevel="0" collapsed="false"/>
    <row r="108" customFormat="false" ht="35.7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7">
    <mergeCell ref="C1:E1"/>
    <mergeCell ref="C2:E2"/>
    <mergeCell ref="C3:E3"/>
    <mergeCell ref="C5:E5"/>
    <mergeCell ref="B6:E6"/>
    <mergeCell ref="A7:D7"/>
    <mergeCell ref="A9:E9"/>
    <mergeCell ref="A11:E11"/>
    <mergeCell ref="A13:E13"/>
    <mergeCell ref="A14:E14"/>
    <mergeCell ref="A15:E15"/>
    <mergeCell ref="B18:E18"/>
    <mergeCell ref="B26:E26"/>
    <mergeCell ref="B31:E31"/>
    <mergeCell ref="B35:E35"/>
    <mergeCell ref="A38:E38"/>
    <mergeCell ref="A41:E41"/>
    <mergeCell ref="B45:E45"/>
    <mergeCell ref="B50:E50"/>
    <mergeCell ref="B53:E53"/>
    <mergeCell ref="B56:E56"/>
    <mergeCell ref="B60:E60"/>
    <mergeCell ref="B63:E63"/>
    <mergeCell ref="B66:E66"/>
    <mergeCell ref="B70:E70"/>
    <mergeCell ref="B72:E72"/>
    <mergeCell ref="B75:E75"/>
    <mergeCell ref="B79:E79"/>
    <mergeCell ref="B82:E82"/>
    <mergeCell ref="B86:E86"/>
    <mergeCell ref="A89:E89"/>
    <mergeCell ref="A94:B94"/>
    <mergeCell ref="D94:E94"/>
    <mergeCell ref="A96:B96"/>
    <mergeCell ref="D96:E96"/>
    <mergeCell ref="A98:B98"/>
    <mergeCell ref="D98:E98"/>
  </mergeCells>
  <printOptions headings="false" gridLines="false" gridLinesSet="true" horizontalCentered="false" verticalCentered="false"/>
  <pageMargins left="1.37777777777778" right="0.39375" top="0.708333333333333" bottom="1.25972222222222" header="0.511805555555555" footer="0.511805555555555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9.707031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2018-05-11T09:41:42Z</dcterms:created>
  <dc:creator>V</dc:creator>
  <dc:description/>
  <dc:language>uk-UA</dc:language>
  <cp:lastModifiedBy/>
  <dcterms:modified xsi:type="dcterms:W3CDTF">2026-01-15T17:35:11Z</dcterms:modified>
  <cp:revision>234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1033-10.1.0.5785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